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" windowWidth="19020" windowHeight="12240"/>
  </bookViews>
  <sheets>
    <sheet name="Waterfront SCPT Results" sheetId="1" r:id="rId1"/>
    <sheet name="Shear Wave Velocity Vs Depth" sheetId="2" r:id="rId2"/>
    <sheet name="Shear Wave Travel Time Vs Depth" sheetId="3" r:id="rId3"/>
  </sheets>
  <calcPr calcId="125725"/>
</workbook>
</file>

<file path=xl/calcChain.xml><?xml version="1.0" encoding="utf-8"?>
<calcChain xmlns="http://schemas.openxmlformats.org/spreadsheetml/2006/main">
  <c r="D23" i="1"/>
  <c r="E5"/>
  <c r="D21"/>
  <c r="D20"/>
  <c r="D19"/>
  <c r="D18"/>
  <c r="D17"/>
  <c r="D16"/>
  <c r="D15"/>
  <c r="D14"/>
  <c r="D13"/>
  <c r="D12"/>
  <c r="D11"/>
  <c r="D10"/>
  <c r="D9"/>
  <c r="D8"/>
  <c r="D7"/>
  <c r="D6"/>
  <c r="D5"/>
  <c r="E6"/>
  <c r="E7"/>
  <c r="E8"/>
  <c r="E9"/>
  <c r="E10"/>
  <c r="E11"/>
  <c r="E12"/>
  <c r="E13"/>
  <c r="E14"/>
  <c r="E15"/>
  <c r="E16"/>
  <c r="E17"/>
  <c r="E18"/>
  <c r="E19"/>
  <c r="E20"/>
  <c r="E21"/>
</calcChain>
</file>

<file path=xl/sharedStrings.xml><?xml version="1.0" encoding="utf-8"?>
<sst xmlns="http://schemas.openxmlformats.org/spreadsheetml/2006/main" count="16" uniqueCount="15">
  <si>
    <t>From</t>
  </si>
  <si>
    <t>To</t>
  </si>
  <si>
    <t>Waterfront SCPT</t>
  </si>
  <si>
    <t>Depth</t>
  </si>
  <si>
    <t>Shear wave Velocity</t>
  </si>
  <si>
    <t>Seconds</t>
  </si>
  <si>
    <t>1m interval (m/second)</t>
  </si>
  <si>
    <t>Travel Time</t>
  </si>
  <si>
    <t>Cumulative Time</t>
  </si>
  <si>
    <t>Average Shear wave Velocity (Vs) =</t>
  </si>
  <si>
    <t>Waterfront SCPT Shearwave Velocity Vs Depth</t>
  </si>
  <si>
    <t>Waterfront SCPT Shear wave Travel Time Vs Depth</t>
  </si>
  <si>
    <t>Waterfront SCPT Shear Wave Travel Time Vs Depth</t>
  </si>
  <si>
    <t>Waterfront SCPT Shear Wave Velocity Vs Depth</t>
  </si>
  <si>
    <t>Completed 20/01/2009</t>
  </si>
</sst>
</file>

<file path=xl/styles.xml><?xml version="1.0" encoding="utf-8"?>
<styleSheet xmlns="http://schemas.openxmlformats.org/spreadsheetml/2006/main">
  <numFmts count="1">
    <numFmt numFmtId="164" formatCode="0.00000"/>
  </numFmts>
  <fonts count="7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autoTitleDeleted val="1"/>
    <c:plotArea>
      <c:layout>
        <c:manualLayout>
          <c:layoutTarget val="inner"/>
          <c:xMode val="edge"/>
          <c:yMode val="edge"/>
          <c:x val="8.5839796341246888E-2"/>
          <c:y val="0.12253521126760575"/>
          <c:w val="0.87782033824719374"/>
          <c:h val="0.85305164319248905"/>
        </c:manualLayout>
      </c:layout>
      <c:scatterChart>
        <c:scatterStyle val="lineMarker"/>
        <c:ser>
          <c:idx val="0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'Waterfront SCPT Results'!$E$5:$E$21</c:f>
              <c:numCache>
                <c:formatCode>0.00000</c:formatCode>
                <c:ptCount val="17"/>
                <c:pt idx="0">
                  <c:v>5.8333333333333336E-3</c:v>
                </c:pt>
                <c:pt idx="1">
                  <c:v>0.01</c:v>
                </c:pt>
                <c:pt idx="2">
                  <c:v>1.5263157894736843E-2</c:v>
                </c:pt>
                <c:pt idx="3">
                  <c:v>2.08187134502924E-2</c:v>
                </c:pt>
                <c:pt idx="4">
                  <c:v>2.6532999164578113E-2</c:v>
                </c:pt>
                <c:pt idx="5">
                  <c:v>3.224728487886383E-2</c:v>
                </c:pt>
                <c:pt idx="6">
                  <c:v>3.7652690284269236E-2</c:v>
                </c:pt>
                <c:pt idx="7">
                  <c:v>4.1289053920632875E-2</c:v>
                </c:pt>
                <c:pt idx="8">
                  <c:v>4.4622387253966209E-2</c:v>
                </c:pt>
                <c:pt idx="9">
                  <c:v>4.8193815825394781E-2</c:v>
                </c:pt>
                <c:pt idx="10">
                  <c:v>5.1472504349984946E-2</c:v>
                </c:pt>
                <c:pt idx="11">
                  <c:v>5.4250282127762721E-2</c:v>
                </c:pt>
                <c:pt idx="12">
                  <c:v>5.7953985831466423E-2</c:v>
                </c:pt>
                <c:pt idx="13">
                  <c:v>6.2398430275910868E-2</c:v>
                </c:pt>
                <c:pt idx="14">
                  <c:v>6.6565096942577534E-2</c:v>
                </c:pt>
                <c:pt idx="15">
                  <c:v>6.9954927451052112E-2</c:v>
                </c:pt>
                <c:pt idx="16">
                  <c:v>7.4302753538008637E-2</c:v>
                </c:pt>
              </c:numCache>
            </c:numRef>
          </c:xVal>
          <c:yVal>
            <c:numRef>
              <c:f>'Waterfront SCPT Results'!$B$5:$B$21</c:f>
              <c:numCache>
                <c:formatCode>General</c:formatCode>
                <c:ptCount val="17"/>
                <c:pt idx="0">
                  <c:v>1.75</c:v>
                </c:pt>
                <c:pt idx="1">
                  <c:v>2.75</c:v>
                </c:pt>
                <c:pt idx="2">
                  <c:v>3.75</c:v>
                </c:pt>
                <c:pt idx="3">
                  <c:v>4.75</c:v>
                </c:pt>
                <c:pt idx="4">
                  <c:v>5.75</c:v>
                </c:pt>
                <c:pt idx="5">
                  <c:v>6.75</c:v>
                </c:pt>
                <c:pt idx="6">
                  <c:v>7.75</c:v>
                </c:pt>
                <c:pt idx="7">
                  <c:v>8.75</c:v>
                </c:pt>
                <c:pt idx="8">
                  <c:v>9.75</c:v>
                </c:pt>
                <c:pt idx="9">
                  <c:v>10.75</c:v>
                </c:pt>
                <c:pt idx="10">
                  <c:v>11.75</c:v>
                </c:pt>
                <c:pt idx="11">
                  <c:v>12.75</c:v>
                </c:pt>
                <c:pt idx="12">
                  <c:v>13.75</c:v>
                </c:pt>
                <c:pt idx="13">
                  <c:v>14.75</c:v>
                </c:pt>
                <c:pt idx="14">
                  <c:v>15.75</c:v>
                </c:pt>
                <c:pt idx="15">
                  <c:v>16.75</c:v>
                </c:pt>
                <c:pt idx="16">
                  <c:v>17.75</c:v>
                </c:pt>
              </c:numCache>
            </c:numRef>
          </c:yVal>
        </c:ser>
        <c:axId val="118126080"/>
        <c:axId val="118145408"/>
      </c:scatterChart>
      <c:valAx>
        <c:axId val="1181260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 sz="1000"/>
                  <a:t>Time</a:t>
                </a:r>
                <a:r>
                  <a:rPr lang="en-NZ" sz="1000" baseline="0"/>
                  <a:t> (</a:t>
                </a:r>
                <a:r>
                  <a:rPr lang="en-NZ" sz="1000"/>
                  <a:t>seconds</a:t>
                </a:r>
                <a:r>
                  <a:rPr lang="en-NZ"/>
                  <a:t>)</a:t>
                </a:r>
              </a:p>
            </c:rich>
          </c:tx>
          <c:layout>
            <c:manualLayout>
              <c:xMode val="edge"/>
              <c:yMode val="edge"/>
              <c:x val="0.4089932826193336"/>
              <c:y val="2.6299695666876038E-2"/>
            </c:manualLayout>
          </c:layout>
          <c:spPr>
            <a:noFill/>
            <a:ln w="25400">
              <a:noFill/>
            </a:ln>
          </c:spPr>
        </c:title>
        <c:numFmt formatCode="0.00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45408"/>
        <c:crosses val="autoZero"/>
        <c:crossBetween val="midCat"/>
      </c:valAx>
      <c:valAx>
        <c:axId val="118145408"/>
        <c:scaling>
          <c:orientation val="maxMin"/>
          <c:max val="1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 sz="1000"/>
                  <a:t>Depth</a:t>
                </a:r>
                <a:r>
                  <a:rPr lang="en-NZ" sz="1000" baseline="0"/>
                  <a:t> (m)</a:t>
                </a:r>
                <a:endParaRPr lang="en-NZ" sz="1000"/>
              </a:p>
            </c:rich>
          </c:tx>
          <c:layout>
            <c:manualLayout>
              <c:xMode val="edge"/>
              <c:yMode val="edge"/>
              <c:x val="0"/>
              <c:y val="0.498591549295774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26080"/>
        <c:crosses val="autoZero"/>
        <c:crossBetween val="midCat"/>
      </c:valAx>
      <c:spPr>
        <a:solidFill>
          <a:schemeClr val="accent6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autoTitleDeleted val="1"/>
    <c:plotArea>
      <c:layout>
        <c:manualLayout>
          <c:layoutTarget val="inner"/>
          <c:xMode val="edge"/>
          <c:yMode val="edge"/>
          <c:x val="9.6774193548387205E-2"/>
          <c:y val="9.3664434187106085E-2"/>
          <c:w val="0.86337760910815964"/>
          <c:h val="0.87336847980209376"/>
        </c:manualLayout>
      </c:layout>
      <c:scatterChart>
        <c:scatterStyle val="lineMarker"/>
        <c:ser>
          <c:idx val="0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'Waterfront SCPT Results'!$C$5:$C$21</c:f>
              <c:numCache>
                <c:formatCode>General</c:formatCode>
                <c:ptCount val="17"/>
                <c:pt idx="0">
                  <c:v>300</c:v>
                </c:pt>
                <c:pt idx="1">
                  <c:v>240</c:v>
                </c:pt>
                <c:pt idx="2">
                  <c:v>190</c:v>
                </c:pt>
                <c:pt idx="3">
                  <c:v>180</c:v>
                </c:pt>
                <c:pt idx="4">
                  <c:v>175</c:v>
                </c:pt>
                <c:pt idx="5">
                  <c:v>175</c:v>
                </c:pt>
                <c:pt idx="6">
                  <c:v>185</c:v>
                </c:pt>
                <c:pt idx="7">
                  <c:v>275</c:v>
                </c:pt>
                <c:pt idx="8">
                  <c:v>300</c:v>
                </c:pt>
                <c:pt idx="9">
                  <c:v>280</c:v>
                </c:pt>
                <c:pt idx="10">
                  <c:v>305</c:v>
                </c:pt>
                <c:pt idx="11">
                  <c:v>360</c:v>
                </c:pt>
                <c:pt idx="12">
                  <c:v>270</c:v>
                </c:pt>
                <c:pt idx="13">
                  <c:v>225</c:v>
                </c:pt>
                <c:pt idx="14">
                  <c:v>240</c:v>
                </c:pt>
                <c:pt idx="15">
                  <c:v>295</c:v>
                </c:pt>
                <c:pt idx="16">
                  <c:v>230</c:v>
                </c:pt>
              </c:numCache>
            </c:numRef>
          </c:xVal>
          <c:yVal>
            <c:numRef>
              <c:f>'Waterfront SCPT Results'!$B$5:$B$21</c:f>
              <c:numCache>
                <c:formatCode>General</c:formatCode>
                <c:ptCount val="17"/>
                <c:pt idx="0">
                  <c:v>1.75</c:v>
                </c:pt>
                <c:pt idx="1">
                  <c:v>2.75</c:v>
                </c:pt>
                <c:pt idx="2">
                  <c:v>3.75</c:v>
                </c:pt>
                <c:pt idx="3">
                  <c:v>4.75</c:v>
                </c:pt>
                <c:pt idx="4">
                  <c:v>5.75</c:v>
                </c:pt>
                <c:pt idx="5">
                  <c:v>6.75</c:v>
                </c:pt>
                <c:pt idx="6">
                  <c:v>7.75</c:v>
                </c:pt>
                <c:pt idx="7">
                  <c:v>8.75</c:v>
                </c:pt>
                <c:pt idx="8">
                  <c:v>9.75</c:v>
                </c:pt>
                <c:pt idx="9">
                  <c:v>10.75</c:v>
                </c:pt>
                <c:pt idx="10">
                  <c:v>11.75</c:v>
                </c:pt>
                <c:pt idx="11">
                  <c:v>12.75</c:v>
                </c:pt>
                <c:pt idx="12">
                  <c:v>13.75</c:v>
                </c:pt>
                <c:pt idx="13">
                  <c:v>14.75</c:v>
                </c:pt>
                <c:pt idx="14">
                  <c:v>15.75</c:v>
                </c:pt>
                <c:pt idx="15">
                  <c:v>16.75</c:v>
                </c:pt>
                <c:pt idx="16">
                  <c:v>17.75</c:v>
                </c:pt>
              </c:numCache>
            </c:numRef>
          </c:yVal>
        </c:ser>
        <c:axId val="118164480"/>
        <c:axId val="118179328"/>
      </c:scatterChart>
      <c:valAx>
        <c:axId val="11816448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 sz="1000"/>
                  <a:t>Vs (m/sec)</a:t>
                </a:r>
              </a:p>
            </c:rich>
          </c:tx>
          <c:layout>
            <c:manualLayout>
              <c:xMode val="edge"/>
              <c:yMode val="edge"/>
              <c:x val="0.45351043643263755"/>
              <c:y val="2.3730654357860419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79328"/>
        <c:crosses val="autoZero"/>
        <c:crossBetween val="midCat"/>
      </c:valAx>
      <c:valAx>
        <c:axId val="11817932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 sz="1000"/>
                  <a:t>Depth (m)</a:t>
                </a:r>
              </a:p>
            </c:rich>
          </c:tx>
          <c:layout>
            <c:manualLayout>
              <c:xMode val="edge"/>
              <c:yMode val="edge"/>
              <c:x val="5.0600885515496505E-3"/>
              <c:y val="0.538461550064862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64480"/>
        <c:crosses val="autoZero"/>
        <c:crossBetween val="midCat"/>
      </c:valAx>
      <c:spPr>
        <a:solidFill>
          <a:schemeClr val="accent6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autoTitleDeleted val="1"/>
    <c:plotArea>
      <c:layout>
        <c:manualLayout>
          <c:layoutTarget val="inner"/>
          <c:xMode val="edge"/>
          <c:yMode val="edge"/>
          <c:x val="9.6774193548387247E-2"/>
          <c:y val="9.3664434187106155E-2"/>
          <c:w val="0.86337760910815964"/>
          <c:h val="0.87336847980209376"/>
        </c:manualLayout>
      </c:layout>
      <c:scatterChart>
        <c:scatterStyle val="lineMarker"/>
        <c:ser>
          <c:idx val="0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'Waterfront SCPT Results'!$C$5:$C$21</c:f>
              <c:numCache>
                <c:formatCode>General</c:formatCode>
                <c:ptCount val="17"/>
                <c:pt idx="0">
                  <c:v>300</c:v>
                </c:pt>
                <c:pt idx="1">
                  <c:v>240</c:v>
                </c:pt>
                <c:pt idx="2">
                  <c:v>190</c:v>
                </c:pt>
                <c:pt idx="3">
                  <c:v>180</c:v>
                </c:pt>
                <c:pt idx="4">
                  <c:v>175</c:v>
                </c:pt>
                <c:pt idx="5">
                  <c:v>175</c:v>
                </c:pt>
                <c:pt idx="6">
                  <c:v>185</c:v>
                </c:pt>
                <c:pt idx="7">
                  <c:v>275</c:v>
                </c:pt>
                <c:pt idx="8">
                  <c:v>300</c:v>
                </c:pt>
                <c:pt idx="9">
                  <c:v>280</c:v>
                </c:pt>
                <c:pt idx="10">
                  <c:v>305</c:v>
                </c:pt>
                <c:pt idx="11">
                  <c:v>360</c:v>
                </c:pt>
                <c:pt idx="12">
                  <c:v>270</c:v>
                </c:pt>
                <c:pt idx="13">
                  <c:v>225</c:v>
                </c:pt>
                <c:pt idx="14">
                  <c:v>240</c:v>
                </c:pt>
                <c:pt idx="15">
                  <c:v>295</c:v>
                </c:pt>
                <c:pt idx="16">
                  <c:v>230</c:v>
                </c:pt>
              </c:numCache>
            </c:numRef>
          </c:xVal>
          <c:yVal>
            <c:numRef>
              <c:f>'Waterfront SCPT Results'!$B$5:$B$21</c:f>
              <c:numCache>
                <c:formatCode>General</c:formatCode>
                <c:ptCount val="17"/>
                <c:pt idx="0">
                  <c:v>1.75</c:v>
                </c:pt>
                <c:pt idx="1">
                  <c:v>2.75</c:v>
                </c:pt>
                <c:pt idx="2">
                  <c:v>3.75</c:v>
                </c:pt>
                <c:pt idx="3">
                  <c:v>4.75</c:v>
                </c:pt>
                <c:pt idx="4">
                  <c:v>5.75</c:v>
                </c:pt>
                <c:pt idx="5">
                  <c:v>6.75</c:v>
                </c:pt>
                <c:pt idx="6">
                  <c:v>7.75</c:v>
                </c:pt>
                <c:pt idx="7">
                  <c:v>8.75</c:v>
                </c:pt>
                <c:pt idx="8">
                  <c:v>9.75</c:v>
                </c:pt>
                <c:pt idx="9">
                  <c:v>10.75</c:v>
                </c:pt>
                <c:pt idx="10">
                  <c:v>11.75</c:v>
                </c:pt>
                <c:pt idx="11">
                  <c:v>12.75</c:v>
                </c:pt>
                <c:pt idx="12">
                  <c:v>13.75</c:v>
                </c:pt>
                <c:pt idx="13">
                  <c:v>14.75</c:v>
                </c:pt>
                <c:pt idx="14">
                  <c:v>15.75</c:v>
                </c:pt>
                <c:pt idx="15">
                  <c:v>16.75</c:v>
                </c:pt>
                <c:pt idx="16">
                  <c:v>17.75</c:v>
                </c:pt>
              </c:numCache>
            </c:numRef>
          </c:yVal>
        </c:ser>
        <c:axId val="123433728"/>
        <c:axId val="123436032"/>
      </c:scatterChart>
      <c:valAx>
        <c:axId val="12343372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 sz="1000"/>
                  <a:t>Vs (m/sec)</a:t>
                </a:r>
              </a:p>
            </c:rich>
          </c:tx>
          <c:layout>
            <c:manualLayout>
              <c:xMode val="edge"/>
              <c:yMode val="edge"/>
              <c:x val="0.45351043643263755"/>
              <c:y val="2.3730654357860405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436032"/>
        <c:crosses val="autoZero"/>
        <c:crossBetween val="midCat"/>
      </c:valAx>
      <c:valAx>
        <c:axId val="12343603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 sz="1000"/>
                  <a:t>Depth (m)</a:t>
                </a:r>
              </a:p>
            </c:rich>
          </c:tx>
          <c:layout>
            <c:manualLayout>
              <c:xMode val="edge"/>
              <c:yMode val="edge"/>
              <c:x val="5.0600885515496505E-3"/>
              <c:y val="0.538461550064862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433728"/>
        <c:crosses val="autoZero"/>
        <c:crossBetween val="midCat"/>
      </c:valAx>
      <c:spPr>
        <a:solidFill>
          <a:schemeClr val="accent6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autoTitleDeleted val="1"/>
    <c:plotArea>
      <c:layout>
        <c:manualLayout>
          <c:layoutTarget val="inner"/>
          <c:xMode val="edge"/>
          <c:yMode val="edge"/>
          <c:x val="8.5839796341246929E-2"/>
          <c:y val="0.1225352112676058"/>
          <c:w val="0.87782033824719397"/>
          <c:h val="0.85305164319248938"/>
        </c:manualLayout>
      </c:layout>
      <c:scatterChart>
        <c:scatterStyle val="lineMarker"/>
        <c:ser>
          <c:idx val="0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'Waterfront SCPT Results'!$E$5:$E$21</c:f>
              <c:numCache>
                <c:formatCode>0.00000</c:formatCode>
                <c:ptCount val="17"/>
                <c:pt idx="0">
                  <c:v>5.8333333333333336E-3</c:v>
                </c:pt>
                <c:pt idx="1">
                  <c:v>0.01</c:v>
                </c:pt>
                <c:pt idx="2">
                  <c:v>1.5263157894736843E-2</c:v>
                </c:pt>
                <c:pt idx="3">
                  <c:v>2.08187134502924E-2</c:v>
                </c:pt>
                <c:pt idx="4">
                  <c:v>2.6532999164578113E-2</c:v>
                </c:pt>
                <c:pt idx="5">
                  <c:v>3.224728487886383E-2</c:v>
                </c:pt>
                <c:pt idx="6">
                  <c:v>3.7652690284269236E-2</c:v>
                </c:pt>
                <c:pt idx="7">
                  <c:v>4.1289053920632875E-2</c:v>
                </c:pt>
                <c:pt idx="8">
                  <c:v>4.4622387253966209E-2</c:v>
                </c:pt>
                <c:pt idx="9">
                  <c:v>4.8193815825394781E-2</c:v>
                </c:pt>
                <c:pt idx="10">
                  <c:v>5.1472504349984946E-2</c:v>
                </c:pt>
                <c:pt idx="11">
                  <c:v>5.4250282127762721E-2</c:v>
                </c:pt>
                <c:pt idx="12">
                  <c:v>5.7953985831466423E-2</c:v>
                </c:pt>
                <c:pt idx="13">
                  <c:v>6.2398430275910868E-2</c:v>
                </c:pt>
                <c:pt idx="14">
                  <c:v>6.6565096942577534E-2</c:v>
                </c:pt>
                <c:pt idx="15">
                  <c:v>6.9954927451052112E-2</c:v>
                </c:pt>
                <c:pt idx="16">
                  <c:v>7.4302753538008637E-2</c:v>
                </c:pt>
              </c:numCache>
            </c:numRef>
          </c:xVal>
          <c:yVal>
            <c:numRef>
              <c:f>'Waterfront SCPT Results'!$B$5:$B$21</c:f>
              <c:numCache>
                <c:formatCode>General</c:formatCode>
                <c:ptCount val="17"/>
                <c:pt idx="0">
                  <c:v>1.75</c:v>
                </c:pt>
                <c:pt idx="1">
                  <c:v>2.75</c:v>
                </c:pt>
                <c:pt idx="2">
                  <c:v>3.75</c:v>
                </c:pt>
                <c:pt idx="3">
                  <c:v>4.75</c:v>
                </c:pt>
                <c:pt idx="4">
                  <c:v>5.75</c:v>
                </c:pt>
                <c:pt idx="5">
                  <c:v>6.75</c:v>
                </c:pt>
                <c:pt idx="6">
                  <c:v>7.75</c:v>
                </c:pt>
                <c:pt idx="7">
                  <c:v>8.75</c:v>
                </c:pt>
                <c:pt idx="8">
                  <c:v>9.75</c:v>
                </c:pt>
                <c:pt idx="9">
                  <c:v>10.75</c:v>
                </c:pt>
                <c:pt idx="10">
                  <c:v>11.75</c:v>
                </c:pt>
                <c:pt idx="11">
                  <c:v>12.75</c:v>
                </c:pt>
                <c:pt idx="12">
                  <c:v>13.75</c:v>
                </c:pt>
                <c:pt idx="13">
                  <c:v>14.75</c:v>
                </c:pt>
                <c:pt idx="14">
                  <c:v>15.75</c:v>
                </c:pt>
                <c:pt idx="15">
                  <c:v>16.75</c:v>
                </c:pt>
                <c:pt idx="16">
                  <c:v>17.75</c:v>
                </c:pt>
              </c:numCache>
            </c:numRef>
          </c:yVal>
        </c:ser>
        <c:axId val="123418880"/>
        <c:axId val="124195584"/>
      </c:scatterChart>
      <c:valAx>
        <c:axId val="1234188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 sz="1000"/>
                  <a:t>Time</a:t>
                </a:r>
                <a:r>
                  <a:rPr lang="en-NZ" sz="1000" baseline="0"/>
                  <a:t> (</a:t>
                </a:r>
                <a:r>
                  <a:rPr lang="en-NZ" sz="1000"/>
                  <a:t>seconds</a:t>
                </a:r>
                <a:r>
                  <a:rPr lang="en-NZ"/>
                  <a:t>)</a:t>
                </a:r>
              </a:p>
            </c:rich>
          </c:tx>
          <c:layout>
            <c:manualLayout>
              <c:xMode val="edge"/>
              <c:yMode val="edge"/>
              <c:x val="0.4089932826193336"/>
              <c:y val="2.6299695666876052E-2"/>
            </c:manualLayout>
          </c:layout>
          <c:spPr>
            <a:noFill/>
            <a:ln w="25400">
              <a:noFill/>
            </a:ln>
          </c:spPr>
        </c:title>
        <c:numFmt formatCode="0.00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95584"/>
        <c:crosses val="autoZero"/>
        <c:crossBetween val="midCat"/>
      </c:valAx>
      <c:valAx>
        <c:axId val="124195584"/>
        <c:scaling>
          <c:orientation val="maxMin"/>
          <c:max val="1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 sz="1000"/>
                  <a:t>Depth</a:t>
                </a:r>
                <a:r>
                  <a:rPr lang="en-NZ" sz="1000" baseline="0"/>
                  <a:t> (m)</a:t>
                </a:r>
                <a:endParaRPr lang="en-NZ" sz="1000"/>
              </a:p>
            </c:rich>
          </c:tx>
          <c:layout>
            <c:manualLayout>
              <c:xMode val="edge"/>
              <c:yMode val="edge"/>
              <c:x val="0"/>
              <c:y val="0.498591549295774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418880"/>
        <c:crosses val="autoZero"/>
        <c:crossBetween val="midCat"/>
      </c:valAx>
      <c:spPr>
        <a:solidFill>
          <a:schemeClr val="accent6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113</xdr:row>
      <xdr:rowOff>9525</xdr:rowOff>
    </xdr:from>
    <xdr:to>
      <xdr:col>6</xdr:col>
      <xdr:colOff>561975</xdr:colOff>
      <xdr:row>151</xdr:row>
      <xdr:rowOff>66675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57</xdr:row>
      <xdr:rowOff>9524</xdr:rowOff>
    </xdr:from>
    <xdr:to>
      <xdr:col>6</xdr:col>
      <xdr:colOff>542924</xdr:colOff>
      <xdr:row>101</xdr:row>
      <xdr:rowOff>114300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85725</xdr:colOff>
      <xdr:row>46</xdr:row>
      <xdr:rowOff>104776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133350</xdr:colOff>
      <xdr:row>40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>
      <selection activeCell="C24" sqref="C24"/>
    </sheetView>
  </sheetViews>
  <sheetFormatPr defaultColWidth="9.109375" defaultRowHeight="13.2"/>
  <cols>
    <col min="1" max="2" width="9.109375" style="2" customWidth="1"/>
    <col min="3" max="3" width="20" style="2" customWidth="1"/>
    <col min="4" max="4" width="13.88671875" style="2" customWidth="1"/>
    <col min="5" max="5" width="14.88671875" style="2" customWidth="1"/>
    <col min="6" max="16384" width="9.109375" style="2"/>
  </cols>
  <sheetData>
    <row r="1" spans="1:5" ht="17.399999999999999">
      <c r="A1" s="3" t="s">
        <v>2</v>
      </c>
      <c r="B1" s="1"/>
      <c r="C1" s="1"/>
      <c r="D1" s="1"/>
    </row>
    <row r="2" spans="1:5" ht="17.399999999999999">
      <c r="A2" s="3"/>
      <c r="B2" s="1"/>
      <c r="C2" s="1"/>
      <c r="D2" s="1"/>
    </row>
    <row r="3" spans="1:5">
      <c r="A3" s="7" t="s">
        <v>3</v>
      </c>
      <c r="B3" s="7"/>
      <c r="C3" s="6" t="s">
        <v>4</v>
      </c>
      <c r="D3" s="6" t="s">
        <v>7</v>
      </c>
      <c r="E3" s="6" t="s">
        <v>8</v>
      </c>
    </row>
    <row r="4" spans="1:5">
      <c r="A4" s="6" t="s">
        <v>0</v>
      </c>
      <c r="B4" s="6" t="s">
        <v>1</v>
      </c>
      <c r="C4" s="6" t="s">
        <v>6</v>
      </c>
      <c r="D4" s="6" t="s">
        <v>5</v>
      </c>
      <c r="E4" s="6" t="s">
        <v>5</v>
      </c>
    </row>
    <row r="5" spans="1:5">
      <c r="A5" s="4">
        <v>0</v>
      </c>
      <c r="B5" s="4">
        <v>1.75</v>
      </c>
      <c r="C5" s="4">
        <v>300</v>
      </c>
      <c r="D5" s="5">
        <f>1.75/300</f>
        <v>5.8333333333333336E-3</v>
      </c>
      <c r="E5" s="5">
        <f>D5</f>
        <v>5.8333333333333336E-3</v>
      </c>
    </row>
    <row r="6" spans="1:5">
      <c r="A6" s="4">
        <v>1.75</v>
      </c>
      <c r="B6" s="4">
        <v>2.75</v>
      </c>
      <c r="C6" s="4">
        <v>240</v>
      </c>
      <c r="D6" s="5">
        <f>1/C6</f>
        <v>4.1666666666666666E-3</v>
      </c>
      <c r="E6" s="5">
        <f>E5+D6</f>
        <v>0.01</v>
      </c>
    </row>
    <row r="7" spans="1:5">
      <c r="A7" s="4">
        <v>2.75</v>
      </c>
      <c r="B7" s="4">
        <v>3.75</v>
      </c>
      <c r="C7" s="4">
        <v>190</v>
      </c>
      <c r="D7" s="5">
        <f t="shared" ref="D7:D21" si="0">1/C7</f>
        <v>5.263157894736842E-3</v>
      </c>
      <c r="E7" s="5">
        <f t="shared" ref="E7:E21" si="1">E6+D7</f>
        <v>1.5263157894736843E-2</v>
      </c>
    </row>
    <row r="8" spans="1:5">
      <c r="A8" s="4">
        <v>3.75</v>
      </c>
      <c r="B8" s="4">
        <v>4.75</v>
      </c>
      <c r="C8" s="4">
        <v>180</v>
      </c>
      <c r="D8" s="5">
        <f t="shared" si="0"/>
        <v>5.5555555555555558E-3</v>
      </c>
      <c r="E8" s="5">
        <f t="shared" si="1"/>
        <v>2.08187134502924E-2</v>
      </c>
    </row>
    <row r="9" spans="1:5">
      <c r="A9" s="4">
        <v>4.75</v>
      </c>
      <c r="B9" s="4">
        <v>5.75</v>
      </c>
      <c r="C9" s="4">
        <v>175</v>
      </c>
      <c r="D9" s="5">
        <f t="shared" si="0"/>
        <v>5.7142857142857143E-3</v>
      </c>
      <c r="E9" s="5">
        <f t="shared" si="1"/>
        <v>2.6532999164578113E-2</v>
      </c>
    </row>
    <row r="10" spans="1:5">
      <c r="A10" s="4">
        <v>5.75</v>
      </c>
      <c r="B10" s="4">
        <v>6.75</v>
      </c>
      <c r="C10" s="4">
        <v>175</v>
      </c>
      <c r="D10" s="5">
        <f t="shared" si="0"/>
        <v>5.7142857142857143E-3</v>
      </c>
      <c r="E10" s="5">
        <f t="shared" si="1"/>
        <v>3.224728487886383E-2</v>
      </c>
    </row>
    <row r="11" spans="1:5">
      <c r="A11" s="4">
        <v>6.75</v>
      </c>
      <c r="B11" s="4">
        <v>7.75</v>
      </c>
      <c r="C11" s="4">
        <v>185</v>
      </c>
      <c r="D11" s="5">
        <f t="shared" si="0"/>
        <v>5.4054054054054057E-3</v>
      </c>
      <c r="E11" s="5">
        <f t="shared" si="1"/>
        <v>3.7652690284269236E-2</v>
      </c>
    </row>
    <row r="12" spans="1:5">
      <c r="A12" s="4">
        <v>7.75</v>
      </c>
      <c r="B12" s="4">
        <v>8.75</v>
      </c>
      <c r="C12" s="4">
        <v>275</v>
      </c>
      <c r="D12" s="5">
        <f t="shared" si="0"/>
        <v>3.6363636363636364E-3</v>
      </c>
      <c r="E12" s="5">
        <f t="shared" si="1"/>
        <v>4.1289053920632875E-2</v>
      </c>
    </row>
    <row r="13" spans="1:5">
      <c r="A13" s="4">
        <v>8.75</v>
      </c>
      <c r="B13" s="4">
        <v>9.75</v>
      </c>
      <c r="C13" s="4">
        <v>300</v>
      </c>
      <c r="D13" s="5">
        <f t="shared" si="0"/>
        <v>3.3333333333333335E-3</v>
      </c>
      <c r="E13" s="5">
        <f t="shared" si="1"/>
        <v>4.4622387253966209E-2</v>
      </c>
    </row>
    <row r="14" spans="1:5">
      <c r="A14" s="4">
        <v>9.75</v>
      </c>
      <c r="B14" s="4">
        <v>10.75</v>
      </c>
      <c r="C14" s="4">
        <v>280</v>
      </c>
      <c r="D14" s="5">
        <f t="shared" si="0"/>
        <v>3.5714285714285713E-3</v>
      </c>
      <c r="E14" s="5">
        <f t="shared" si="1"/>
        <v>4.8193815825394781E-2</v>
      </c>
    </row>
    <row r="15" spans="1:5">
      <c r="A15" s="4">
        <v>10.75</v>
      </c>
      <c r="B15" s="4">
        <v>11.75</v>
      </c>
      <c r="C15" s="4">
        <v>305</v>
      </c>
      <c r="D15" s="5">
        <f t="shared" si="0"/>
        <v>3.2786885245901639E-3</v>
      </c>
      <c r="E15" s="5">
        <f t="shared" si="1"/>
        <v>5.1472504349984946E-2</v>
      </c>
    </row>
    <row r="16" spans="1:5">
      <c r="A16" s="4">
        <v>11.75</v>
      </c>
      <c r="B16" s="4">
        <v>12.75</v>
      </c>
      <c r="C16" s="4">
        <v>360</v>
      </c>
      <c r="D16" s="5">
        <f t="shared" si="0"/>
        <v>2.7777777777777779E-3</v>
      </c>
      <c r="E16" s="5">
        <f t="shared" si="1"/>
        <v>5.4250282127762721E-2</v>
      </c>
    </row>
    <row r="17" spans="1:5">
      <c r="A17" s="4">
        <v>12.75</v>
      </c>
      <c r="B17" s="4">
        <v>13.75</v>
      </c>
      <c r="C17" s="4">
        <v>270</v>
      </c>
      <c r="D17" s="5">
        <f t="shared" si="0"/>
        <v>3.7037037037037038E-3</v>
      </c>
      <c r="E17" s="5">
        <f t="shared" si="1"/>
        <v>5.7953985831466423E-2</v>
      </c>
    </row>
    <row r="18" spans="1:5">
      <c r="A18" s="4">
        <v>13.75</v>
      </c>
      <c r="B18" s="4">
        <v>14.75</v>
      </c>
      <c r="C18" s="4">
        <v>225</v>
      </c>
      <c r="D18" s="5">
        <f t="shared" si="0"/>
        <v>4.4444444444444444E-3</v>
      </c>
      <c r="E18" s="5">
        <f t="shared" si="1"/>
        <v>6.2398430275910868E-2</v>
      </c>
    </row>
    <row r="19" spans="1:5">
      <c r="A19" s="4">
        <v>14.75</v>
      </c>
      <c r="B19" s="4">
        <v>15.75</v>
      </c>
      <c r="C19" s="4">
        <v>240</v>
      </c>
      <c r="D19" s="5">
        <f t="shared" si="0"/>
        <v>4.1666666666666666E-3</v>
      </c>
      <c r="E19" s="5">
        <f t="shared" si="1"/>
        <v>6.6565096942577534E-2</v>
      </c>
    </row>
    <row r="20" spans="1:5">
      <c r="A20" s="4">
        <v>15.75</v>
      </c>
      <c r="B20" s="4">
        <v>16.75</v>
      </c>
      <c r="C20" s="4">
        <v>295</v>
      </c>
      <c r="D20" s="5">
        <f t="shared" si="0"/>
        <v>3.3898305084745762E-3</v>
      </c>
      <c r="E20" s="5">
        <f t="shared" si="1"/>
        <v>6.9954927451052112E-2</v>
      </c>
    </row>
    <row r="21" spans="1:5">
      <c r="A21" s="4">
        <v>16.75</v>
      </c>
      <c r="B21" s="4">
        <v>17.75</v>
      </c>
      <c r="C21" s="4">
        <v>230</v>
      </c>
      <c r="D21" s="5">
        <f t="shared" si="0"/>
        <v>4.3478260869565218E-3</v>
      </c>
      <c r="E21" s="5">
        <f t="shared" si="1"/>
        <v>7.4302753538008637E-2</v>
      </c>
    </row>
    <row r="23" spans="1:5">
      <c r="A23" s="1" t="s">
        <v>9</v>
      </c>
      <c r="D23" s="2">
        <f>B21/E21</f>
        <v>238.88751297649031</v>
      </c>
    </row>
    <row r="25" spans="1:5">
      <c r="A25" s="2" t="s">
        <v>14</v>
      </c>
    </row>
    <row r="56" spans="1:7" ht="15.6">
      <c r="A56" s="8" t="s">
        <v>13</v>
      </c>
      <c r="B56" s="9"/>
      <c r="C56" s="9"/>
      <c r="D56" s="9"/>
      <c r="E56" s="9"/>
      <c r="F56" s="9"/>
      <c r="G56" s="9"/>
    </row>
    <row r="112" spans="1:7" ht="15.6">
      <c r="A112" s="8" t="s">
        <v>12</v>
      </c>
      <c r="B112" s="9"/>
      <c r="C112" s="9"/>
      <c r="D112" s="9"/>
      <c r="E112" s="9"/>
      <c r="F112" s="9"/>
      <c r="G112" s="9"/>
    </row>
  </sheetData>
  <mergeCells count="3">
    <mergeCell ref="A3:B3"/>
    <mergeCell ref="A56:G56"/>
    <mergeCell ref="A112:G11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N18" sqref="N18"/>
    </sheetView>
  </sheetViews>
  <sheetFormatPr defaultRowHeight="13.2"/>
  <sheetData>
    <row r="1" spans="1:9">
      <c r="A1" s="10" t="s">
        <v>10</v>
      </c>
      <c r="B1" s="9"/>
      <c r="C1" s="9"/>
      <c r="D1" s="9"/>
      <c r="E1" s="9"/>
      <c r="F1" s="9"/>
      <c r="G1" s="9"/>
      <c r="H1" s="9"/>
      <c r="I1" s="9"/>
    </row>
  </sheetData>
  <mergeCells count="1">
    <mergeCell ref="A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activeCell="N15" sqref="N15"/>
    </sheetView>
  </sheetViews>
  <sheetFormatPr defaultRowHeight="13.2"/>
  <sheetData>
    <row r="1" spans="1:7" ht="15.6">
      <c r="A1" s="8" t="s">
        <v>11</v>
      </c>
      <c r="B1" s="9"/>
      <c r="C1" s="9"/>
      <c r="D1" s="9"/>
      <c r="E1" s="9"/>
      <c r="F1" s="9"/>
      <c r="G1" s="9"/>
    </row>
  </sheetData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Waterfront SCPT Results</vt:lpstr>
      <vt:lpstr>Shear Wave Velocity Vs Depth</vt:lpstr>
      <vt:lpstr>Shear Wave Travel Time Vs Depth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MSc</dc:subject>
  <dc:creator>Stephen Semmens</dc:creator>
  <dc:description>Waterfront SPT Results</dc:description>
  <cp:lastModifiedBy>Steve</cp:lastModifiedBy>
  <cp:lastPrinted>2010-01-20T22:05:26Z</cp:lastPrinted>
  <dcterms:created xsi:type="dcterms:W3CDTF">2009-01-23T01:57:29Z</dcterms:created>
  <dcterms:modified xsi:type="dcterms:W3CDTF">2010-08-08T12:44:51Z</dcterms:modified>
</cp:coreProperties>
</file>