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PostgraduateOffice\Master's\Master's Submission and Examination\Riordan, Nicholas\"/>
    </mc:Choice>
  </mc:AlternateContent>
  <bookViews>
    <workbookView xWindow="9585" yWindow="3180" windowWidth="25605" windowHeight="16065" tabRatio="500" firstSheet="3" activeTab="5"/>
  </bookViews>
  <sheets>
    <sheet name="Key Abbreviations" sheetId="14" r:id="rId1"/>
    <sheet name="Greymouth (PE-GM)" sheetId="4" r:id="rId2"/>
    <sheet name="Western Paparoas (GB-BK)" sheetId="1" r:id="rId3"/>
    <sheet name="Eastern Paparoas (FC-IB)" sheetId="2" r:id="rId4"/>
    <sheet name="Little Wanganui (GA-LW)" sheetId="3" r:id="rId5"/>
    <sheet name="Karamea (KH-OQ)" sheetId="5" r:id="rId6"/>
    <sheet name="Basement Rock" sheetId="6" r:id="rId7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32" i="2" l="1"/>
  <c r="AM33" i="2"/>
  <c r="AM34" i="2"/>
  <c r="AM35" i="2"/>
  <c r="AM36" i="2"/>
  <c r="AM37" i="2"/>
  <c r="AM38" i="2"/>
  <c r="AM23" i="2"/>
  <c r="AM24" i="2"/>
  <c r="AM25" i="2"/>
  <c r="AM26" i="2"/>
  <c r="AM27" i="2"/>
  <c r="AM28" i="2"/>
  <c r="AM29" i="2"/>
  <c r="AM30" i="2"/>
  <c r="AM31" i="2"/>
  <c r="AM86" i="1"/>
  <c r="AM88" i="1"/>
  <c r="AM87" i="1"/>
  <c r="AM111" i="1"/>
  <c r="AM105" i="1"/>
  <c r="AM106" i="1"/>
  <c r="AM107" i="1"/>
  <c r="AM108" i="1"/>
  <c r="AM109" i="1"/>
  <c r="AM110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04" i="1"/>
  <c r="AM28" i="1"/>
  <c r="AJ63" i="3"/>
  <c r="AK63" i="3"/>
  <c r="AL63" i="3"/>
  <c r="AJ64" i="3"/>
  <c r="AK64" i="3"/>
  <c r="AL64" i="3"/>
  <c r="AJ65" i="3"/>
  <c r="AK65" i="3"/>
  <c r="AL65" i="3"/>
  <c r="AJ66" i="3"/>
  <c r="AK66" i="3"/>
  <c r="AL66" i="3"/>
  <c r="AJ67" i="3"/>
  <c r="AK67" i="3"/>
  <c r="AL67" i="3"/>
  <c r="AJ68" i="3"/>
  <c r="AK68" i="3"/>
  <c r="AL68" i="3"/>
  <c r="AJ69" i="3"/>
  <c r="AK69" i="3"/>
  <c r="AL69" i="3"/>
  <c r="AJ70" i="3"/>
  <c r="AK70" i="3"/>
  <c r="AL70" i="3"/>
  <c r="AJ71" i="3"/>
  <c r="AK71" i="3"/>
  <c r="AL71" i="3"/>
  <c r="AJ72" i="3"/>
  <c r="AK72" i="3"/>
  <c r="AL72" i="3"/>
  <c r="AJ73" i="3"/>
  <c r="AK73" i="3"/>
  <c r="AL73" i="3"/>
  <c r="AJ74" i="3"/>
  <c r="AK74" i="3"/>
  <c r="AL74" i="3"/>
  <c r="AJ75" i="3"/>
  <c r="AK75" i="3"/>
  <c r="AL75" i="3"/>
  <c r="AJ76" i="3"/>
  <c r="AK76" i="3"/>
  <c r="AL76" i="3"/>
  <c r="AJ77" i="3"/>
  <c r="AK77" i="3"/>
  <c r="AL77" i="3"/>
  <c r="AJ78" i="3"/>
  <c r="AK78" i="3"/>
  <c r="AL78" i="3"/>
  <c r="AJ79" i="3"/>
  <c r="AK79" i="3"/>
  <c r="AL79" i="3"/>
  <c r="AJ80" i="3"/>
  <c r="AK80" i="3"/>
  <c r="AL80" i="3"/>
  <c r="AJ81" i="3"/>
  <c r="AK81" i="3"/>
  <c r="AL81" i="3"/>
  <c r="AJ82" i="3"/>
  <c r="AK82" i="3"/>
  <c r="AL82" i="3"/>
  <c r="AJ83" i="3"/>
  <c r="AK83" i="3"/>
  <c r="AL83" i="3"/>
  <c r="AJ84" i="3"/>
  <c r="AK84" i="3"/>
  <c r="AL84" i="3"/>
  <c r="AJ85" i="3"/>
  <c r="AK85" i="3"/>
  <c r="AL85" i="3"/>
  <c r="AJ86" i="3"/>
  <c r="AK86" i="3"/>
  <c r="AL86" i="3"/>
  <c r="AJ87" i="3"/>
  <c r="AK87" i="3"/>
  <c r="AL87" i="3"/>
  <c r="AJ129" i="3"/>
  <c r="AJ113" i="3"/>
  <c r="AJ105" i="3"/>
  <c r="AL92" i="3"/>
  <c r="AL95" i="3"/>
  <c r="AL96" i="3"/>
  <c r="AL98" i="3"/>
  <c r="AK92" i="3"/>
  <c r="AK95" i="3"/>
  <c r="AK96" i="3"/>
  <c r="AK98" i="3"/>
  <c r="AL99" i="3"/>
  <c r="AK99" i="3"/>
  <c r="AJ99" i="3"/>
  <c r="AJ95" i="3"/>
  <c r="AF98" i="4"/>
  <c r="AF101" i="4"/>
  <c r="AF50" i="4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" i="3"/>
  <c r="AJ127" i="3"/>
  <c r="AJ92" i="3"/>
  <c r="AJ93" i="3"/>
  <c r="AJ96" i="3"/>
  <c r="AJ98" i="3"/>
  <c r="AJ101" i="3"/>
  <c r="AJ102" i="3"/>
  <c r="AJ103" i="3"/>
  <c r="AJ104" i="3"/>
  <c r="AJ108" i="3"/>
  <c r="AJ109" i="3"/>
  <c r="AJ111" i="3"/>
  <c r="AJ112" i="3"/>
  <c r="AJ114" i="3"/>
  <c r="AJ115" i="3"/>
  <c r="AJ116" i="3"/>
  <c r="AJ119" i="3"/>
  <c r="AJ120" i="3"/>
  <c r="AJ123" i="3"/>
  <c r="AJ125" i="3"/>
  <c r="AJ58" i="3"/>
  <c r="AJ57" i="3"/>
  <c r="AJ56" i="3"/>
  <c r="AJ55" i="3"/>
  <c r="AJ54" i="3"/>
  <c r="AM54" i="2"/>
  <c r="AM53" i="2"/>
  <c r="AM52" i="2"/>
  <c r="AM51" i="2"/>
  <c r="AM50" i="2"/>
  <c r="AM49" i="2"/>
  <c r="AM48" i="2"/>
  <c r="AM47" i="2"/>
  <c r="AM46" i="2"/>
  <c r="AM45" i="2"/>
  <c r="AM44" i="2"/>
  <c r="AM43" i="2"/>
  <c r="AJ47" i="3"/>
  <c r="AJ46" i="3"/>
  <c r="AJ45" i="3"/>
  <c r="AJ44" i="3"/>
  <c r="AJ43" i="3"/>
  <c r="AJ42" i="3"/>
  <c r="AJ41" i="3"/>
  <c r="AJ40" i="3"/>
  <c r="AJ39" i="3"/>
  <c r="AJ38" i="3"/>
  <c r="AF18" i="5"/>
  <c r="AF17" i="5"/>
  <c r="AF16" i="5"/>
  <c r="AF15" i="5"/>
  <c r="AF14" i="5"/>
  <c r="AF13" i="5"/>
  <c r="AF12" i="5"/>
  <c r="AF11" i="5"/>
  <c r="AF10" i="5"/>
  <c r="AF9" i="5"/>
  <c r="AF8" i="5"/>
  <c r="AF7" i="5"/>
  <c r="AF3" i="5"/>
  <c r="AF17" i="4"/>
  <c r="AF16" i="4"/>
  <c r="AF15" i="4"/>
  <c r="AF14" i="4"/>
  <c r="AF13" i="4"/>
  <c r="AF12" i="4"/>
  <c r="AF11" i="4"/>
  <c r="AF10" i="4"/>
  <c r="AF9" i="4"/>
  <c r="AF8" i="4"/>
  <c r="AF7" i="4"/>
  <c r="AF6" i="4"/>
  <c r="AF4" i="4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7" i="5"/>
  <c r="AF102" i="4"/>
  <c r="AF97" i="4"/>
  <c r="AF93" i="4"/>
  <c r="AF85" i="4"/>
  <c r="AF72" i="4"/>
  <c r="AF71" i="4"/>
  <c r="AF69" i="4"/>
  <c r="AF67" i="4"/>
  <c r="AF64" i="4"/>
  <c r="AF63" i="4"/>
  <c r="AF60" i="4"/>
  <c r="AF59" i="4"/>
  <c r="AF58" i="4"/>
  <c r="AF57" i="4"/>
  <c r="AF53" i="4"/>
  <c r="AF51" i="4"/>
  <c r="AF49" i="4"/>
  <c r="AF48" i="4"/>
  <c r="AF47" i="4"/>
  <c r="AF46" i="4"/>
  <c r="AF45" i="4"/>
  <c r="AJ34" i="3"/>
  <c r="AJ33" i="3"/>
  <c r="AJ32" i="3"/>
  <c r="AJ31" i="3"/>
  <c r="AJ30" i="3"/>
  <c r="AJ29" i="3"/>
  <c r="AJ28" i="3"/>
  <c r="AJ27" i="3"/>
  <c r="AJ26" i="3"/>
  <c r="AJ25" i="3"/>
  <c r="AJ23" i="3"/>
  <c r="AJ22" i="3"/>
  <c r="AJ20" i="3"/>
  <c r="AJ19" i="3"/>
  <c r="AJ18" i="3"/>
  <c r="AJ17" i="3"/>
  <c r="AJ16" i="3"/>
  <c r="AJ15" i="3"/>
  <c r="AJ14" i="3"/>
  <c r="AJ12" i="3"/>
  <c r="AJ10" i="3"/>
  <c r="AJ7" i="3"/>
  <c r="AJ6" i="3"/>
  <c r="AJ2" i="3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3" i="2"/>
  <c r="AM71" i="1"/>
  <c r="AM72" i="1"/>
  <c r="AM65" i="1"/>
  <c r="AM66" i="1"/>
  <c r="AM67" i="1"/>
  <c r="AM68" i="1"/>
  <c r="AM69" i="1"/>
  <c r="AM85" i="1"/>
  <c r="AM89" i="1"/>
  <c r="AM90" i="1"/>
  <c r="AM91" i="1"/>
  <c r="AM92" i="1"/>
  <c r="AM143" i="1"/>
  <c r="AM144" i="1"/>
  <c r="AM145" i="1"/>
  <c r="AM146" i="1"/>
  <c r="AM148" i="1"/>
  <c r="AM147" i="1"/>
  <c r="AM149" i="1"/>
  <c r="AM150" i="1"/>
  <c r="AM151" i="1"/>
  <c r="AM152" i="1"/>
  <c r="AM153" i="1"/>
  <c r="AM154" i="1"/>
  <c r="AM155" i="1"/>
  <c r="AM3" i="1"/>
  <c r="AM5" i="1"/>
  <c r="AM4" i="1"/>
  <c r="AM7" i="1"/>
  <c r="AM8" i="1"/>
  <c r="AM9" i="1"/>
  <c r="AM10" i="1"/>
  <c r="AM11" i="1"/>
  <c r="AM12" i="1"/>
  <c r="AM13" i="1"/>
  <c r="AM15" i="1"/>
  <c r="AM16" i="1"/>
  <c r="AM135" i="1"/>
  <c r="AM136" i="1"/>
  <c r="AM137" i="1"/>
  <c r="AM138" i="1"/>
  <c r="AM139" i="1"/>
  <c r="AM140" i="1"/>
  <c r="AM17" i="1"/>
  <c r="AM18" i="1"/>
  <c r="AM19" i="1"/>
  <c r="AM20" i="1"/>
  <c r="AM21" i="1"/>
  <c r="AM22" i="1"/>
  <c r="AM23" i="1"/>
  <c r="AM27" i="1"/>
  <c r="AM29" i="1"/>
  <c r="AM30" i="1"/>
  <c r="AM31" i="1"/>
  <c r="AM32" i="1"/>
  <c r="AM33" i="1"/>
  <c r="AM34" i="1"/>
  <c r="AM35" i="1"/>
  <c r="AM36" i="1"/>
  <c r="AM37" i="1"/>
  <c r="AM40" i="1"/>
  <c r="AM41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73" i="1"/>
  <c r="AM74" i="1"/>
  <c r="AM75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79" i="1"/>
  <c r="AM80" i="1"/>
  <c r="AM81" i="1"/>
  <c r="AM82" i="1"/>
  <c r="AM83" i="1"/>
  <c r="AM84" i="1"/>
  <c r="AM78" i="1"/>
</calcChain>
</file>

<file path=xl/sharedStrings.xml><?xml version="1.0" encoding="utf-8"?>
<sst xmlns="http://schemas.openxmlformats.org/spreadsheetml/2006/main" count="3821" uniqueCount="1717">
  <si>
    <t>Location</t>
  </si>
  <si>
    <t>IRON BRIDGE</t>
  </si>
  <si>
    <t>IB-37</t>
  </si>
  <si>
    <t>Algal Flt</t>
  </si>
  <si>
    <t>large</t>
  </si>
  <si>
    <t>thin section</t>
  </si>
  <si>
    <t>IB-42</t>
  </si>
  <si>
    <t>Qtz Algal Grn</t>
  </si>
  <si>
    <t>3 small</t>
  </si>
  <si>
    <t>IB-61</t>
  </si>
  <si>
    <t>medium</t>
  </si>
  <si>
    <t>IB-63</t>
  </si>
  <si>
    <t>IB-64</t>
  </si>
  <si>
    <t>Qtz ss</t>
  </si>
  <si>
    <t>IB-68</t>
  </si>
  <si>
    <t>md glauc qt ss</t>
  </si>
  <si>
    <t>IB-72</t>
  </si>
  <si>
    <t>IB-74</t>
  </si>
  <si>
    <t>fn mica qtz ss</t>
  </si>
  <si>
    <t>small</t>
  </si>
  <si>
    <t>IB-77</t>
  </si>
  <si>
    <t>glauc qtz ss</t>
  </si>
  <si>
    <t>IB-81</t>
  </si>
  <si>
    <t>Flaxbush</t>
  </si>
  <si>
    <t>2 small 1 big</t>
  </si>
  <si>
    <t>Induration</t>
  </si>
  <si>
    <t xml:space="preserve"> friable</t>
  </si>
  <si>
    <t>GB-2 (A)</t>
  </si>
  <si>
    <t>Algal flt</t>
  </si>
  <si>
    <t>GB-2.5 (B)</t>
  </si>
  <si>
    <t>mica qtz ss w/ algae</t>
  </si>
  <si>
    <t>parts of A should be like B</t>
  </si>
  <si>
    <t>GB-3 (-C)</t>
  </si>
  <si>
    <t>Algal grn</t>
  </si>
  <si>
    <t>lrg</t>
  </si>
  <si>
    <t>GB-4.5 (D)</t>
  </si>
  <si>
    <t>xbed bio grn</t>
  </si>
  <si>
    <t>GB-5 (-E)</t>
  </si>
  <si>
    <t>bioturb bioclast grn</t>
  </si>
  <si>
    <t>GB-5.5 (F)</t>
  </si>
  <si>
    <t>unconformity surface</t>
  </si>
  <si>
    <t>GB 5.5 (G)</t>
  </si>
  <si>
    <t>overlying material</t>
  </si>
  <si>
    <t>GIBSONS BEACH</t>
  </si>
  <si>
    <t>ech bioclast grn</t>
  </si>
  <si>
    <t>MP-?10 (F)</t>
  </si>
  <si>
    <t>bioclast flt in algl grn</t>
  </si>
  <si>
    <t>MP-4 (-E)</t>
  </si>
  <si>
    <t>Algl grn flaggy</t>
  </si>
  <si>
    <t>MP-3 (D)</t>
  </si>
  <si>
    <t>hmmm</t>
  </si>
  <si>
    <t xml:space="preserve">qtz ss </t>
  </si>
  <si>
    <t>MP-2 (-C)</t>
  </si>
  <si>
    <t>Algl flt</t>
  </si>
  <si>
    <t>MP-.6 (B)</t>
  </si>
  <si>
    <t>Algl qtz mica ss</t>
  </si>
  <si>
    <t>MP-.3 (A)</t>
  </si>
  <si>
    <t>MCGLAUGHLIN'S PIT</t>
  </si>
  <si>
    <t>LM-9 (-E)</t>
  </si>
  <si>
    <t>burrowed interface</t>
  </si>
  <si>
    <t>LM-8 (D)</t>
  </si>
  <si>
    <t>weak stylo vf pack</t>
  </si>
  <si>
    <t>LM-7 (-C)</t>
  </si>
  <si>
    <t>LM-2 (B)</t>
  </si>
  <si>
    <t>LM-1 (A)</t>
  </si>
  <si>
    <t>LIMESTONE CREEK</t>
  </si>
  <si>
    <t>BULLOCK CREEK</t>
  </si>
  <si>
    <t>BK-2</t>
  </si>
  <si>
    <t>Island SS</t>
  </si>
  <si>
    <t>BK- 3</t>
  </si>
  <si>
    <t>BK-6</t>
  </si>
  <si>
    <t>Tiropahi</t>
  </si>
  <si>
    <t>packstone</t>
  </si>
  <si>
    <t>BK-12</t>
  </si>
  <si>
    <t>later</t>
  </si>
  <si>
    <t>BK-19</t>
  </si>
  <si>
    <t>BK-27</t>
  </si>
  <si>
    <t>GENTLE ANNIE</t>
  </si>
  <si>
    <t>GA-16</t>
  </si>
  <si>
    <t>GA-17</t>
  </si>
  <si>
    <t>Glasseye</t>
  </si>
  <si>
    <t>GA-36</t>
  </si>
  <si>
    <t>GA-53</t>
  </si>
  <si>
    <t>GA-63</t>
  </si>
  <si>
    <t>chips</t>
  </si>
  <si>
    <t xml:space="preserve">crush </t>
  </si>
  <si>
    <t>GA-83</t>
  </si>
  <si>
    <t>GA-84</t>
  </si>
  <si>
    <t>Kongahu</t>
  </si>
  <si>
    <t>GA-100</t>
  </si>
  <si>
    <t>GA-101</t>
  </si>
  <si>
    <t>GA-110</t>
  </si>
  <si>
    <t>GA-111</t>
  </si>
  <si>
    <t>GA-119</t>
  </si>
  <si>
    <t>GA-120</t>
  </si>
  <si>
    <t>GA-130</t>
  </si>
  <si>
    <t xml:space="preserve">Granite </t>
  </si>
  <si>
    <t>GA-131</t>
  </si>
  <si>
    <t>matrix of granite debris</t>
  </si>
  <si>
    <t>GA-151</t>
  </si>
  <si>
    <t>wk</t>
  </si>
  <si>
    <t>GA-152</t>
  </si>
  <si>
    <t>GA-153</t>
  </si>
  <si>
    <t>pk w/ mica, qtz</t>
  </si>
  <si>
    <t>GA-154</t>
  </si>
  <si>
    <t>thin sectin</t>
  </si>
  <si>
    <t>GA-159</t>
  </si>
  <si>
    <t>GA-161</t>
  </si>
  <si>
    <t>spicule md</t>
  </si>
  <si>
    <t>GA-179</t>
  </si>
  <si>
    <t>md</t>
  </si>
  <si>
    <t>GA-193</t>
  </si>
  <si>
    <t>qtz rich pk</t>
  </si>
  <si>
    <t>above recessive sands</t>
  </si>
  <si>
    <t>PE-94C</t>
  </si>
  <si>
    <t>recessive sands</t>
  </si>
  <si>
    <t>PE-94B</t>
  </si>
  <si>
    <t>Large</t>
  </si>
  <si>
    <t>below recessive sands</t>
  </si>
  <si>
    <t>PE-94A</t>
  </si>
  <si>
    <t>PE-93</t>
  </si>
  <si>
    <t>recessive mdstone layer</t>
  </si>
  <si>
    <t>PE-92</t>
  </si>
  <si>
    <t xml:space="preserve">large </t>
  </si>
  <si>
    <t>pk/wk mottled grey, well-lith</t>
  </si>
  <si>
    <t>PE-90</t>
  </si>
  <si>
    <t>fn grainstone</t>
  </si>
  <si>
    <t>PE-87</t>
  </si>
  <si>
    <t>Cobden</t>
  </si>
  <si>
    <t>PE-85</t>
  </si>
  <si>
    <t>large and medium</t>
  </si>
  <si>
    <t>PE-82</t>
  </si>
  <si>
    <t>PE-80</t>
  </si>
  <si>
    <t>crush</t>
  </si>
  <si>
    <t>Kaiata Mdstone</t>
  </si>
  <si>
    <t>PE-70</t>
  </si>
  <si>
    <t>PE-50</t>
  </si>
  <si>
    <t>POINT ELIZABETH</t>
  </si>
  <si>
    <t>Lithology_general</t>
  </si>
  <si>
    <t>tests_analyses</t>
  </si>
  <si>
    <t>transition</t>
  </si>
  <si>
    <t>GREYMOUTH</t>
  </si>
  <si>
    <t>GM-11</t>
  </si>
  <si>
    <t>Ngarimu</t>
  </si>
  <si>
    <t>GM-26</t>
  </si>
  <si>
    <t>GM-40</t>
  </si>
  <si>
    <t>GM-41</t>
  </si>
  <si>
    <t>recessive part of pair</t>
  </si>
  <si>
    <t>GM-70</t>
  </si>
  <si>
    <t>GM-85</t>
  </si>
  <si>
    <t>GM-93</t>
  </si>
  <si>
    <t>GM-100</t>
  </si>
  <si>
    <t>bottom of res/rec/res set</t>
  </si>
  <si>
    <t>later?</t>
  </si>
  <si>
    <t>GM-101</t>
  </si>
  <si>
    <t>middle of res/rec/res set</t>
  </si>
  <si>
    <t>GM-102</t>
  </si>
  <si>
    <t>GM-115</t>
  </si>
  <si>
    <t>GM-116</t>
  </si>
  <si>
    <t>resistent layers</t>
  </si>
  <si>
    <t>GM-125</t>
  </si>
  <si>
    <t>massive fn bioclast grnst wisps</t>
  </si>
  <si>
    <t>GM-130</t>
  </si>
  <si>
    <t>white mottled wacke</t>
  </si>
  <si>
    <t>GM-131 bottom,middle, top</t>
  </si>
  <si>
    <t>GM-133</t>
  </si>
  <si>
    <t>beige mottled wacke</t>
  </si>
  <si>
    <t>GM-165</t>
  </si>
  <si>
    <t>thin section!</t>
  </si>
  <si>
    <t>GM-169</t>
  </si>
  <si>
    <t>GM-172</t>
  </si>
  <si>
    <t>grab sample in rush</t>
  </si>
  <si>
    <t>GM-175</t>
  </si>
  <si>
    <t xml:space="preserve">grab sample in rush </t>
  </si>
  <si>
    <t>NL-1</t>
  </si>
  <si>
    <t>Waitakere</t>
  </si>
  <si>
    <t>NL-4</t>
  </si>
  <si>
    <t>same as NL-1</t>
  </si>
  <si>
    <t>NL-5</t>
  </si>
  <si>
    <t>NL-9</t>
  </si>
  <si>
    <t>NL-11</t>
  </si>
  <si>
    <t>NL-12</t>
  </si>
  <si>
    <t>NL-19</t>
  </si>
  <si>
    <t>NL-20</t>
  </si>
  <si>
    <t>NL-21</t>
  </si>
  <si>
    <t>NL-25</t>
  </si>
  <si>
    <t>NL-27</t>
  </si>
  <si>
    <t>NL-37</t>
  </si>
  <si>
    <t>NL-47</t>
  </si>
  <si>
    <t>NL-57</t>
  </si>
  <si>
    <t>NL-62</t>
  </si>
  <si>
    <t>NL-64</t>
  </si>
  <si>
    <t>NL-66</t>
  </si>
  <si>
    <t>NL-68</t>
  </si>
  <si>
    <t>NL-69</t>
  </si>
  <si>
    <t>NL-70</t>
  </si>
  <si>
    <t>NL-71</t>
  </si>
  <si>
    <t>NL-72</t>
  </si>
  <si>
    <t>NL-76</t>
  </si>
  <si>
    <t>NL-78</t>
  </si>
  <si>
    <t>NL-88</t>
  </si>
  <si>
    <t>NL-91</t>
  </si>
  <si>
    <t>NL-97</t>
  </si>
  <si>
    <t>?????</t>
  </si>
  <si>
    <t>NL-98</t>
  </si>
  <si>
    <t>flaggy, but…</t>
  </si>
  <si>
    <t>NL-99</t>
  </si>
  <si>
    <t>NL-101</t>
  </si>
  <si>
    <t>NL-103</t>
  </si>
  <si>
    <t>Potikahua</t>
  </si>
  <si>
    <t>NL-118</t>
  </si>
  <si>
    <t>ech bivalve grnstone</t>
  </si>
  <si>
    <t>NL-119</t>
  </si>
  <si>
    <t>brown-beige calcareous clay layer</t>
  </si>
  <si>
    <t>NL-120</t>
  </si>
  <si>
    <t>NL-121</t>
  </si>
  <si>
    <t>NL-123</t>
  </si>
  <si>
    <t>NL-133</t>
  </si>
  <si>
    <t>NL-139</t>
  </si>
  <si>
    <t>NL-140</t>
  </si>
  <si>
    <t>NL-141</t>
  </si>
  <si>
    <t>O'Keefe</t>
  </si>
  <si>
    <t>NILE RIVER</t>
  </si>
  <si>
    <t>DT-1</t>
  </si>
  <si>
    <t>KOHAIHAI BLUFF</t>
  </si>
  <si>
    <t>KH-1</t>
  </si>
  <si>
    <t>Kohaihai</t>
  </si>
  <si>
    <t>md, sub angular, laminated qtz ss</t>
  </si>
  <si>
    <t>KH-16 A,B,C</t>
  </si>
  <si>
    <t>Clay, coal, ss layers</t>
  </si>
  <si>
    <t>medium, chunks</t>
  </si>
  <si>
    <t>KH-21</t>
  </si>
  <si>
    <t>Clay rip up clasts</t>
  </si>
  <si>
    <t>medium chunks</t>
  </si>
  <si>
    <t>KH-22</t>
  </si>
  <si>
    <t>qtz pebble conglomerate/ss with marine bivalves</t>
  </si>
  <si>
    <t>KH-23</t>
  </si>
  <si>
    <t>glauc-rich, fn qtz ss, with clays, micas, shells</t>
  </si>
  <si>
    <t>KH-24</t>
  </si>
  <si>
    <t>50/50 qtz/carb fn-crs sand</t>
  </si>
  <si>
    <t>KH-25</t>
  </si>
  <si>
    <t>glauc-rich, nodules along clay seams</t>
  </si>
  <si>
    <t>KH-26</t>
  </si>
  <si>
    <t>1 med 2 small</t>
  </si>
  <si>
    <t>KH-31</t>
  </si>
  <si>
    <t>KH-32</t>
  </si>
  <si>
    <t>KH-33</t>
  </si>
  <si>
    <t>Stony Creek</t>
  </si>
  <si>
    <t>basal mollusc, bryo rudstone</t>
  </si>
  <si>
    <t>KH-34</t>
  </si>
  <si>
    <t>KONGAHU POINT</t>
  </si>
  <si>
    <t>KG-2</t>
  </si>
  <si>
    <t>KG-4</t>
  </si>
  <si>
    <t>KG-9</t>
  </si>
  <si>
    <t>calcareous qtz granule ss, rusty colored matrix</t>
  </si>
  <si>
    <t>later do this one</t>
  </si>
  <si>
    <t>Bioclastic grainstone</t>
  </si>
  <si>
    <t>5 medium to small</t>
  </si>
  <si>
    <t>16c do later</t>
  </si>
  <si>
    <t>algal rich, granule qtz ss</t>
  </si>
  <si>
    <t>weird stromatolitic layering</t>
  </si>
  <si>
    <t>PUNAKAIKI</t>
  </si>
  <si>
    <t>PK-4</t>
  </si>
  <si>
    <t>PK-8</t>
  </si>
  <si>
    <t>PK-14</t>
  </si>
  <si>
    <t>PK-18</t>
  </si>
  <si>
    <t>PK-23</t>
  </si>
  <si>
    <t>PK-30</t>
  </si>
  <si>
    <t>PK-37</t>
  </si>
  <si>
    <t>PK-41</t>
  </si>
  <si>
    <t>PK-44</t>
  </si>
  <si>
    <t>PK-45</t>
  </si>
  <si>
    <t>blocky bed</t>
  </si>
  <si>
    <t>PK-46</t>
  </si>
  <si>
    <t>PK-48</t>
  </si>
  <si>
    <t>y</t>
  </si>
  <si>
    <t>Cement_Types</t>
  </si>
  <si>
    <t>BF</t>
  </si>
  <si>
    <t>PF</t>
  </si>
  <si>
    <t>LBF</t>
  </si>
  <si>
    <t>CA</t>
  </si>
  <si>
    <t>QTZ</t>
  </si>
  <si>
    <t>ECH</t>
  </si>
  <si>
    <t>BIV</t>
  </si>
  <si>
    <t>poorly cemented</t>
  </si>
  <si>
    <t>mod cemented</t>
  </si>
  <si>
    <t>GLUAC</t>
  </si>
  <si>
    <t>micrite_browngrey_phosphatic</t>
  </si>
  <si>
    <t>Skeletal_Packstone</t>
  </si>
  <si>
    <t>Grey_laminated_burrow mottled</t>
  </si>
  <si>
    <t>micrite_greybrown</t>
  </si>
  <si>
    <t>wispy, burrowed</t>
  </si>
  <si>
    <t>PLAG</t>
  </si>
  <si>
    <t>micrite, intraparticle spar</t>
  </si>
  <si>
    <t>BAR</t>
  </si>
  <si>
    <t>Oxides</t>
  </si>
  <si>
    <t>??</t>
  </si>
  <si>
    <t>Skeletal_Grainstone</t>
  </si>
  <si>
    <t>Diagenesis</t>
  </si>
  <si>
    <t>destructive grn contacts, fractured and dissolution</t>
  </si>
  <si>
    <t>Porosity</t>
  </si>
  <si>
    <t>med</t>
  </si>
  <si>
    <t>epitaxial</t>
  </si>
  <si>
    <t>Clasts</t>
  </si>
  <si>
    <t>calcite cemented qtz grains</t>
  </si>
  <si>
    <t>plant bits, coarser</t>
  </si>
  <si>
    <t>micrite_brown</t>
  </si>
  <si>
    <t>Micrite_browngrey</t>
  </si>
  <si>
    <t>laminated</t>
  </si>
  <si>
    <t>thrice mottled</t>
  </si>
  <si>
    <t>Sample</t>
  </si>
  <si>
    <t>Phosphate</t>
  </si>
  <si>
    <t>STC</t>
  </si>
  <si>
    <t>Prominent flags</t>
  </si>
  <si>
    <t>Undiff_Bioclasts</t>
  </si>
  <si>
    <t>WC-1</t>
  </si>
  <si>
    <t>recessive</t>
  </si>
  <si>
    <t>2 small</t>
  </si>
  <si>
    <t>grey mudstone…</t>
  </si>
  <si>
    <t>New - GB-</t>
  </si>
  <si>
    <t>WHITECLIFFS - June 2011</t>
  </si>
  <si>
    <t>WC-6</t>
  </si>
  <si>
    <t>glauc bioclastic pk</t>
  </si>
  <si>
    <t>WC-8</t>
  </si>
  <si>
    <t>calc worms</t>
  </si>
  <si>
    <t>WC-11</t>
  </si>
  <si>
    <t>WC-12</t>
  </si>
  <si>
    <t>WC-12g</t>
  </si>
  <si>
    <t>WC-17</t>
  </si>
  <si>
    <t>WC-21B</t>
  </si>
  <si>
    <t>WC-21T</t>
  </si>
  <si>
    <t>WC-22</t>
  </si>
  <si>
    <t>WC-24</t>
  </si>
  <si>
    <t>WC-25</t>
  </si>
  <si>
    <t>WC-26</t>
  </si>
  <si>
    <t>WC-33</t>
  </si>
  <si>
    <t>HAPPY SADDLE - June 2011</t>
  </si>
  <si>
    <t>HS-1</t>
  </si>
  <si>
    <t>???(Tiropahi-ish</t>
  </si>
  <si>
    <t>Bedded massive beige mudstone (mica and glauc 2%)</t>
  </si>
  <si>
    <t>HS-2</t>
  </si>
  <si>
    <t>beige/orange lithic bioclastic grnstone</t>
  </si>
  <si>
    <t>HS-3</t>
  </si>
  <si>
    <t>alternating 1-2cm qtz/grnstone beds (undergone soft sed def)</t>
  </si>
  <si>
    <t>HS-4</t>
  </si>
  <si>
    <t>grey mudstone</t>
  </si>
  <si>
    <t>SEAL ISLAND</t>
  </si>
  <si>
    <t>SI-1</t>
  </si>
  <si>
    <t>Kaiata</t>
  </si>
  <si>
    <t>Brwn, grey, mudstone</t>
  </si>
  <si>
    <t>SI-2</t>
  </si>
  <si>
    <t>3rd round</t>
  </si>
  <si>
    <t>SI-4</t>
  </si>
  <si>
    <t>SI-5</t>
  </si>
  <si>
    <t>SI-8</t>
  </si>
  <si>
    <t>Tiropahi?</t>
  </si>
  <si>
    <t>SI-10</t>
  </si>
  <si>
    <t>SI-14</t>
  </si>
  <si>
    <t>well-cem, crs, glauc grnstone</t>
  </si>
  <si>
    <t>SI-26a</t>
  </si>
  <si>
    <t>SI-26b</t>
  </si>
  <si>
    <t>iron nodules</t>
  </si>
  <si>
    <t>SI-32</t>
  </si>
  <si>
    <t>SI-34</t>
  </si>
  <si>
    <t>Potikohua??</t>
  </si>
  <si>
    <t>White, slightly glauc (3%) md-wkstone</t>
  </si>
  <si>
    <t>OPARARA QUARRY (reversed)</t>
  </si>
  <si>
    <t>OQ-1</t>
  </si>
  <si>
    <t>Oparara Mbr</t>
  </si>
  <si>
    <t>OQ-1c</t>
  </si>
  <si>
    <t>cobble</t>
  </si>
  <si>
    <t>3rd round (just cut it)</t>
  </si>
  <si>
    <t>OQ-2 (was 43)</t>
  </si>
  <si>
    <t>cream bryo rd-grnstone</t>
  </si>
  <si>
    <t>OQ-5</t>
  </si>
  <si>
    <t xml:space="preserve">cream bryo rd-grnstone </t>
  </si>
  <si>
    <t>OQ-7</t>
  </si>
  <si>
    <t>OQ-11</t>
  </si>
  <si>
    <t>OQ-13</t>
  </si>
  <si>
    <t>cream bryo grnstone</t>
  </si>
  <si>
    <t>OQ-14a</t>
  </si>
  <si>
    <t>OQ-14b</t>
  </si>
  <si>
    <t>OQ-17</t>
  </si>
  <si>
    <t>OQ-20</t>
  </si>
  <si>
    <t>3rd round ??</t>
  </si>
  <si>
    <t>OQ-23</t>
  </si>
  <si>
    <t>skeletal grainstone</t>
  </si>
  <si>
    <t>OQ-24</t>
  </si>
  <si>
    <t>OQ-25</t>
  </si>
  <si>
    <t>just cut it</t>
  </si>
  <si>
    <t>OQ-28</t>
  </si>
  <si>
    <t>green-white pk-fltstone (well cemented)</t>
  </si>
  <si>
    <t>OQ-31</t>
  </si>
  <si>
    <t>ech, mullusc grnstone with glauc</t>
  </si>
  <si>
    <t>OQ-33</t>
  </si>
  <si>
    <t>OQ-36</t>
  </si>
  <si>
    <t>OQ-38</t>
  </si>
  <si>
    <t>grey glauc pkstone</t>
  </si>
  <si>
    <t>OQ-39</t>
  </si>
  <si>
    <t>3rd round try em</t>
  </si>
  <si>
    <t>OQ-44</t>
  </si>
  <si>
    <t>blocks along path</t>
  </si>
  <si>
    <t>OQ-Miocene</t>
  </si>
  <si>
    <t>Miocene</t>
  </si>
  <si>
    <t>grey sandy mudstone</t>
  </si>
  <si>
    <t>Fletchers Creek - June 2011</t>
  </si>
  <si>
    <t>FC-6</t>
  </si>
  <si>
    <t>Kaiata Carbonate</t>
  </si>
  <si>
    <t>Qtz, Algal Flt with brwn muddy matrix</t>
  </si>
  <si>
    <t>FC-13</t>
  </si>
  <si>
    <t>glauconitic, qtz rich algal flt w/ glauc sk matrix</t>
  </si>
  <si>
    <t>FC-50</t>
  </si>
  <si>
    <t>Tawherau SS</t>
  </si>
  <si>
    <t>FC-55</t>
  </si>
  <si>
    <t>FC-77</t>
  </si>
  <si>
    <t>McMurray</t>
  </si>
  <si>
    <t>FC-82</t>
  </si>
  <si>
    <t>FC-83</t>
  </si>
  <si>
    <t>FC-88</t>
  </si>
  <si>
    <t>abve 50cm stylo beds</t>
  </si>
  <si>
    <t>FC-95</t>
  </si>
  <si>
    <t>Fletcher</t>
  </si>
  <si>
    <t>FC-98</t>
  </si>
  <si>
    <t>grey bioclastic grainstone</t>
  </si>
  <si>
    <t>FC-103</t>
  </si>
  <si>
    <t>FC-105</t>
  </si>
  <si>
    <t>beige ech, grainstone, well-cemented</t>
  </si>
  <si>
    <t>FC-107</t>
  </si>
  <si>
    <t>FC-114</t>
  </si>
  <si>
    <t>something else</t>
  </si>
  <si>
    <t>FC-118</t>
  </si>
  <si>
    <t>carbonate lense in lower 5m of Miocene</t>
  </si>
  <si>
    <t>glauc concentrated in scoops along x-beds</t>
  </si>
  <si>
    <t>WC-22B</t>
  </si>
  <si>
    <t>WC-32</t>
  </si>
  <si>
    <t>thin seciton</t>
  </si>
  <si>
    <t>An intraclast</t>
  </si>
  <si>
    <t>???</t>
  </si>
  <si>
    <t>Bryozoan_Packstone</t>
  </si>
  <si>
    <t>cream, right below surface</t>
  </si>
  <si>
    <t>burrowed (rubbly)</t>
  </si>
  <si>
    <t>Bryozoand_Packstone</t>
  </si>
  <si>
    <t>surface and crs overlying</t>
  </si>
  <si>
    <t>stylolitic</t>
  </si>
  <si>
    <t>blue grey, stylolitic, (recessive)</t>
  </si>
  <si>
    <t>epitaxial_blocky_occluding</t>
  </si>
  <si>
    <t>Total_Percent</t>
  </si>
  <si>
    <t>micrite_occluding</t>
  </si>
  <si>
    <t>fn_vf</t>
  </si>
  <si>
    <t>carbonate-rich qtz ss</t>
  </si>
  <si>
    <t>epitaxial and micrtitic</t>
  </si>
  <si>
    <t>Glauconitic quartz-rich skeletal packstone</t>
  </si>
  <si>
    <t>finely xtalline and intra- occluding blocky</t>
  </si>
  <si>
    <t>structure gremuleuse</t>
  </si>
  <si>
    <t>Skeletal Floatstone</t>
  </si>
  <si>
    <t>protostylolites-wisps</t>
  </si>
  <si>
    <t>brwn glc/phosphtized</t>
  </si>
  <si>
    <t>bioturbated, fn-md</t>
  </si>
  <si>
    <t>25% porosity in supporting grainstones</t>
  </si>
  <si>
    <t xml:space="preserve">Ech Bryo Grainstone </t>
  </si>
  <si>
    <t>micrite, spar, epitaxial</t>
  </si>
  <si>
    <t>micrite, epitaxial, spar</t>
  </si>
  <si>
    <t>stylolites, dissolution</t>
  </si>
  <si>
    <t>micrite, spar</t>
  </si>
  <si>
    <t>micrite_spar</t>
  </si>
  <si>
    <t>Bryozoan_Packstone_Grainstone</t>
  </si>
  <si>
    <t>crs, cream-beige, md sand</t>
  </si>
  <si>
    <t>micrite_spar_epitaxial</t>
  </si>
  <si>
    <t>Qtzrich_Skeletal_Grainstone</t>
  </si>
  <si>
    <t>crs_vcsand</t>
  </si>
  <si>
    <t>fine_xtalline_calcite</t>
  </si>
  <si>
    <t>brown laminae</t>
  </si>
  <si>
    <t>Qtz_Bryo_rich_sk_gnst</t>
  </si>
  <si>
    <t>md_crssand</t>
  </si>
  <si>
    <t>fn_xtl_epitaxial</t>
  </si>
  <si>
    <t>brown_laminae</t>
  </si>
  <si>
    <t>grungy</t>
  </si>
  <si>
    <t>spar</t>
  </si>
  <si>
    <t>skeletal grnstone</t>
  </si>
  <si>
    <t>gluac_qtzrich_sk_grnst</t>
  </si>
  <si>
    <t>brownish_laminae</t>
  </si>
  <si>
    <t>fn_mdsand</t>
  </si>
  <si>
    <t>massive?</t>
  </si>
  <si>
    <t>burrowed</t>
  </si>
  <si>
    <t>Qtzrich_sk_grnst</t>
  </si>
  <si>
    <t>Algal fltstone</t>
  </si>
  <si>
    <t>bimodal_vc_fn-md</t>
  </si>
  <si>
    <t>brown_grung</t>
  </si>
  <si>
    <t>browngrunch laminae</t>
  </si>
  <si>
    <t>Algal fltstone_qtz sst</t>
  </si>
  <si>
    <t>lam</t>
  </si>
  <si>
    <t>vc-grn in fn and cement</t>
  </si>
  <si>
    <t>MUSC</t>
  </si>
  <si>
    <t>BIOT</t>
  </si>
  <si>
    <t>micritic cem</t>
  </si>
  <si>
    <t>spar_miciritic cem</t>
  </si>
  <si>
    <t>intraclast rudstone?</t>
  </si>
  <si>
    <t>lam_fn-md</t>
  </si>
  <si>
    <t>rnd, crs-vc in mic and vf-fn</t>
  </si>
  <si>
    <t>crs-grn in mic-vf</t>
  </si>
  <si>
    <t>spar and micritic</t>
  </si>
  <si>
    <t>skeletal packstone</t>
  </si>
  <si>
    <t>lam md/crs and mud/fn</t>
  </si>
  <si>
    <t>micritic</t>
  </si>
  <si>
    <t>fine spar</t>
  </si>
  <si>
    <t>Skeletal grn-pkst</t>
  </si>
  <si>
    <t>fin spar, gremuleuse</t>
  </si>
  <si>
    <t>Bryo-rich Sk_Grainst</t>
  </si>
  <si>
    <t>md_vcsand</t>
  </si>
  <si>
    <t>Spar_epitaxial</t>
  </si>
  <si>
    <t>sharp_grn_contacts</t>
  </si>
  <si>
    <t>lam_silt_vfsand</t>
  </si>
  <si>
    <t>Sk_plankticforam_pkst</t>
  </si>
  <si>
    <t>crs_mdsand</t>
  </si>
  <si>
    <t>Qtzrich_ech_ca_grnst</t>
  </si>
  <si>
    <t>CA_grnst</t>
  </si>
  <si>
    <t>spar_epitaxial</t>
  </si>
  <si>
    <t>make?</t>
  </si>
  <si>
    <t>Qtzrich_foram_ca_fltst</t>
  </si>
  <si>
    <t>resistent_brrwd</t>
  </si>
  <si>
    <t>Sk_foram_wkst</t>
  </si>
  <si>
    <t>slt_vfsand_resistent</t>
  </si>
  <si>
    <t>Skeletal_foram_wkst</t>
  </si>
  <si>
    <t>Glauc_sk_grnst</t>
  </si>
  <si>
    <t>gremuleuse_epitaxial</t>
  </si>
  <si>
    <t>Sk_qtz_sst</t>
  </si>
  <si>
    <t>Sk_pkst</t>
  </si>
  <si>
    <t>vf_mdsand</t>
  </si>
  <si>
    <t>Biv_rudstone</t>
  </si>
  <si>
    <t>blocky_spar</t>
  </si>
  <si>
    <t>fnspar_epitaxial</t>
  </si>
  <si>
    <t>fnspar_stxgremuleuse</t>
  </si>
  <si>
    <t>Sk_grnst</t>
  </si>
  <si>
    <t>fn</t>
  </si>
  <si>
    <t>brwn_wispy_fnsand</t>
  </si>
  <si>
    <t>Bryo_grnst</t>
  </si>
  <si>
    <t>Grn-pkst</t>
  </si>
  <si>
    <t>Sand</t>
  </si>
  <si>
    <t>Silt</t>
  </si>
  <si>
    <t>Size_number</t>
  </si>
  <si>
    <t>Cement_Percent</t>
  </si>
  <si>
    <t>Micrite_Percent</t>
  </si>
  <si>
    <t xml:space="preserve">flags absent </t>
  </si>
  <si>
    <t>well</t>
  </si>
  <si>
    <t>Bryozoan</t>
  </si>
  <si>
    <t>sharp_contacts</t>
  </si>
  <si>
    <t>Ech_bryo_grnst</t>
  </si>
  <si>
    <t>Blockyspar_epitaxial</t>
  </si>
  <si>
    <t>Glauc_sk_qtz_sst</t>
  </si>
  <si>
    <t>xbedded bioturbated</t>
  </si>
  <si>
    <t>epitaxial_fnspar</t>
  </si>
  <si>
    <t>qtz_mica_grnst</t>
  </si>
  <si>
    <t>fn-md</t>
  </si>
  <si>
    <t>qtz_ech_grnst</t>
  </si>
  <si>
    <t>bryozoan grnstone/flt w/ cement matrix</t>
  </si>
  <si>
    <t>blockyspar_epitaxial</t>
  </si>
  <si>
    <t>fn_spar</t>
  </si>
  <si>
    <t>BRYOZ</t>
  </si>
  <si>
    <t>blkyspar_epitaxial_fibrous</t>
  </si>
  <si>
    <t xml:space="preserve">Foram_Algal_Grnst </t>
  </si>
  <si>
    <t>epitaxial, spar, fibrous, dolomite?</t>
  </si>
  <si>
    <t>NL-112</t>
  </si>
  <si>
    <t>Sk_Grnst</t>
  </si>
  <si>
    <t>White_xtalline</t>
  </si>
  <si>
    <t>epitaxial, fibrous, spar</t>
  </si>
  <si>
    <t>Blkyspar_epi_fnspar</t>
  </si>
  <si>
    <t>clotted</t>
  </si>
  <si>
    <t xml:space="preserve">Qtzrich_Sk_Pkst  </t>
  </si>
  <si>
    <t>glauc</t>
  </si>
  <si>
    <t>vf_fnsand</t>
  </si>
  <si>
    <t>glauc_foram_pkst</t>
  </si>
  <si>
    <t>glauc_bioclast_pk</t>
  </si>
  <si>
    <t>white_silt_fnsand</t>
  </si>
  <si>
    <t>Foram_pkst</t>
  </si>
  <si>
    <t xml:space="preserve"> fn_mdsand</t>
  </si>
  <si>
    <t>Glauc_calc_qtzsst</t>
  </si>
  <si>
    <t>glaucBrrwd_surface</t>
  </si>
  <si>
    <t>massive_fnsand_coal</t>
  </si>
  <si>
    <t>bkyspar</t>
  </si>
  <si>
    <t>micrite</t>
  </si>
  <si>
    <t>Hdgrnd_w_intraclasts</t>
  </si>
  <si>
    <t>fn_white_brwd_clasts</t>
  </si>
  <si>
    <t>wispy</t>
  </si>
  <si>
    <t>LW-4</t>
  </si>
  <si>
    <t>LW-9</t>
  </si>
  <si>
    <t>LW-35</t>
  </si>
  <si>
    <t>LW-40</t>
  </si>
  <si>
    <t>LW-57</t>
  </si>
  <si>
    <t>LW-62</t>
  </si>
  <si>
    <t>LW-68</t>
  </si>
  <si>
    <t>LW-90</t>
  </si>
  <si>
    <t>LW-141</t>
  </si>
  <si>
    <t>LW-144</t>
  </si>
  <si>
    <t>LW-158</t>
  </si>
  <si>
    <t>LW-163</t>
  </si>
  <si>
    <t>LW-165</t>
  </si>
  <si>
    <t>LW-103</t>
  </si>
  <si>
    <t>LW-107</t>
  </si>
  <si>
    <t>LW-97</t>
  </si>
  <si>
    <t>LW-85</t>
  </si>
  <si>
    <t>LW-117</t>
  </si>
  <si>
    <t>BRYO</t>
  </si>
  <si>
    <t>OXIDE</t>
  </si>
  <si>
    <t>PHOSPH</t>
  </si>
  <si>
    <t>Pf_wkst</t>
  </si>
  <si>
    <t>intraspar_fibrous</t>
  </si>
  <si>
    <t>DARK SPHERES??</t>
  </si>
  <si>
    <t>cm_layers</t>
  </si>
  <si>
    <t>sk_wkst_grnst</t>
  </si>
  <si>
    <t>blockyspar</t>
  </si>
  <si>
    <t>fn_blkyspar</t>
  </si>
  <si>
    <t>compaction_DOLOMITE</t>
  </si>
  <si>
    <t>intraspar</t>
  </si>
  <si>
    <t>Sk_grn_wkst</t>
  </si>
  <si>
    <t>phosp_wisps_compaction</t>
  </si>
  <si>
    <t>compaction</t>
  </si>
  <si>
    <t>LW-36</t>
  </si>
  <si>
    <t>glasseye</t>
  </si>
  <si>
    <t>LW-84</t>
  </si>
  <si>
    <t>LW-121</t>
  </si>
  <si>
    <t>LW-128</t>
  </si>
  <si>
    <t>LW-146</t>
  </si>
  <si>
    <t>LW-148</t>
  </si>
  <si>
    <t>LW-162</t>
  </si>
  <si>
    <t>GM-62</t>
  </si>
  <si>
    <t>GM-131</t>
  </si>
  <si>
    <t>LW-56?</t>
  </si>
  <si>
    <t>LW-67?</t>
  </si>
  <si>
    <t>FOX RIVER CAVE</t>
  </si>
  <si>
    <t>transtion</t>
  </si>
  <si>
    <t>brwn clastic-rich pkst</t>
  </si>
  <si>
    <t>moderate</t>
  </si>
  <si>
    <t>massive fn sand</t>
  </si>
  <si>
    <t>FC-1</t>
  </si>
  <si>
    <t>FC-2</t>
  </si>
  <si>
    <t>FC-3</t>
  </si>
  <si>
    <t>FC-4</t>
  </si>
  <si>
    <t>mica, glauc, sk grnst</t>
  </si>
  <si>
    <t>mass/lam, md sand</t>
  </si>
  <si>
    <t>glauc, sk grnst</t>
  </si>
  <si>
    <t>massive md-vcs w/ granules</t>
  </si>
  <si>
    <t>?</t>
  </si>
  <si>
    <t>mod</t>
  </si>
  <si>
    <t>sk grnst/glauc sk grn</t>
  </si>
  <si>
    <t>sk grnst</t>
  </si>
  <si>
    <t>stylo bed, md-crs sand</t>
  </si>
  <si>
    <t>Potikohua</t>
  </si>
  <si>
    <t>mottled red/grn bry grnst</t>
  </si>
  <si>
    <t>poor</t>
  </si>
  <si>
    <t>thin section?</t>
  </si>
  <si>
    <t>biotite sk grnst</t>
  </si>
  <si>
    <t>GA-BSMT</t>
  </si>
  <si>
    <t>Gneiss</t>
  </si>
  <si>
    <t>qtz biotite gniess</t>
  </si>
  <si>
    <t>gneissic banding</t>
  </si>
  <si>
    <t>Granite</t>
  </si>
  <si>
    <t>GA-GRNT</t>
  </si>
  <si>
    <t>qtz biotite granite</t>
  </si>
  <si>
    <t>folitated</t>
  </si>
  <si>
    <t>mod_soft</t>
  </si>
  <si>
    <t>mica_glauc_wkst</t>
  </si>
  <si>
    <t>GA-10</t>
  </si>
  <si>
    <t>GA-23</t>
  </si>
  <si>
    <t>Qtz granite pkst</t>
  </si>
  <si>
    <t>GA-24</t>
  </si>
  <si>
    <t>isotopes</t>
  </si>
  <si>
    <t>massive</t>
  </si>
  <si>
    <t>GA-49</t>
  </si>
  <si>
    <t>soft</t>
  </si>
  <si>
    <t>clay_mica_wkst</t>
  </si>
  <si>
    <t>GA-58</t>
  </si>
  <si>
    <t>GA-115</t>
  </si>
  <si>
    <t>GA-125</t>
  </si>
  <si>
    <t>mica_sk_wk_pkst</t>
  </si>
  <si>
    <t>KH-F1</t>
  </si>
  <si>
    <t>Stony Crk Mbr</t>
  </si>
  <si>
    <t>Biv_rdst</t>
  </si>
  <si>
    <t>KH-F2</t>
  </si>
  <si>
    <t>replaced biv moulds</t>
  </si>
  <si>
    <t>bored biv</t>
  </si>
  <si>
    <t>KH-F4</t>
  </si>
  <si>
    <t>KH-F6</t>
  </si>
  <si>
    <t>KH-F7</t>
  </si>
  <si>
    <t>replaced and original biv</t>
  </si>
  <si>
    <t>KH-F5</t>
  </si>
  <si>
    <t>etched sample</t>
  </si>
  <si>
    <t>clean carb found in float</t>
  </si>
  <si>
    <t>sk_grnst</t>
  </si>
  <si>
    <t>OQ-GRNT</t>
  </si>
  <si>
    <t>OQ-0</t>
  </si>
  <si>
    <t>basal qtz sst grit</t>
  </si>
  <si>
    <t>PE-Perpendicular Stylolites Sample</t>
  </si>
  <si>
    <t>WEST COAST GRANITES</t>
  </si>
  <si>
    <t>Buckland Granite</t>
  </si>
  <si>
    <t>Cape Foulwind Granite</t>
  </si>
  <si>
    <t>Charleston Gneiss</t>
  </si>
  <si>
    <t>GR-11-GA</t>
  </si>
  <si>
    <t>NOT SAMPLED YET</t>
  </si>
  <si>
    <t>SI-20</t>
  </si>
  <si>
    <t>SI-19</t>
  </si>
  <si>
    <t>SI-23</t>
  </si>
  <si>
    <t>UPPER PORARARI RIVER</t>
  </si>
  <si>
    <t>POR-1</t>
  </si>
  <si>
    <t>POR-2</t>
  </si>
  <si>
    <t>POR-3</t>
  </si>
  <si>
    <t>POR-4</t>
  </si>
  <si>
    <t>POR-5</t>
  </si>
  <si>
    <t>POR-6</t>
  </si>
  <si>
    <t>POR-7</t>
  </si>
  <si>
    <t>POR-8</t>
  </si>
  <si>
    <t>POR-9</t>
  </si>
  <si>
    <t>POR-10</t>
  </si>
  <si>
    <t>mica_glauc_sk_pkst</t>
  </si>
  <si>
    <t>GR-?-PK</t>
  </si>
  <si>
    <t xml:space="preserve">Upper Punakaiki River </t>
  </si>
  <si>
    <t>POR-11</t>
  </si>
  <si>
    <t>mica_glauc_pkst</t>
  </si>
  <si>
    <t>mica_grnst</t>
  </si>
  <si>
    <t>brwn_fn sand</t>
  </si>
  <si>
    <t>dark_brwn</t>
  </si>
  <si>
    <t>fn_sand</t>
  </si>
  <si>
    <t>grey_fn_sand</t>
  </si>
  <si>
    <t>brwd_qtz_sst</t>
  </si>
  <si>
    <t>reddish_burrow_fill</t>
  </si>
  <si>
    <t>same as 11 with more glauc??</t>
  </si>
  <si>
    <t>grey_blue_sk_grnst</t>
  </si>
  <si>
    <t>first real lmst, no clays</t>
  </si>
  <si>
    <t>LAWSON CREEK</t>
  </si>
  <si>
    <t>LC-1</t>
  </si>
  <si>
    <t>LC-2</t>
  </si>
  <si>
    <t>LC-4</t>
  </si>
  <si>
    <t>LC-5</t>
  </si>
  <si>
    <t>LC-3 B, M, Top</t>
  </si>
  <si>
    <t>glauc_grnst</t>
  </si>
  <si>
    <t>stylo</t>
  </si>
  <si>
    <t>fn_vfn_ss</t>
  </si>
  <si>
    <t>glauc_mica_filled burrows in carb pkst</t>
  </si>
  <si>
    <t>golden_glauc_mica_sk_pkst</t>
  </si>
  <si>
    <t>more_beige_wellcem_grnst</t>
  </si>
  <si>
    <t>LC-6</t>
  </si>
  <si>
    <t>UPPER PUNAKAIKI RIVER</t>
  </si>
  <si>
    <t>FALLS CREEK HEADLAND</t>
  </si>
  <si>
    <t>FH-2</t>
  </si>
  <si>
    <t>sk_wkst</t>
  </si>
  <si>
    <t>grey_fn</t>
  </si>
  <si>
    <t>turb_crs_sst_base</t>
  </si>
  <si>
    <t>qtz_sst</t>
  </si>
  <si>
    <t>qtz_sst_wmud_ripups</t>
  </si>
  <si>
    <t>mica_qtz_sst</t>
  </si>
  <si>
    <t>mica_qtz_sst_wmud</t>
  </si>
  <si>
    <t>mica_qtz_muddy_sst</t>
  </si>
  <si>
    <t>turb_pkst_texture</t>
  </si>
  <si>
    <t>FH-9</t>
  </si>
  <si>
    <t>brw_mtld</t>
  </si>
  <si>
    <t>grey_mica_wkst</t>
  </si>
  <si>
    <t>FH-11</t>
  </si>
  <si>
    <t>Qtz_sst</t>
  </si>
  <si>
    <t>massive_sub&lt;_vcrs_granule_qtz</t>
  </si>
  <si>
    <t>GR-9-FH</t>
  </si>
  <si>
    <t>GR-10-FH</t>
  </si>
  <si>
    <t>FH-13</t>
  </si>
  <si>
    <t>FH-14</t>
  </si>
  <si>
    <t>slumped glasseye thin kongahu interbeds</t>
  </si>
  <si>
    <t>sandy_mica_gray_wkst</t>
  </si>
  <si>
    <t>mix</t>
  </si>
  <si>
    <t>brwd</t>
  </si>
  <si>
    <t>brwd_graded</t>
  </si>
  <si>
    <t>FH-17</t>
  </si>
  <si>
    <t>mica_qtz_pk to wkst</t>
  </si>
  <si>
    <t>crs_vcs_angular</t>
  </si>
  <si>
    <t>FH-18</t>
  </si>
  <si>
    <t>FH-20</t>
  </si>
  <si>
    <t>qtz_sk_pkst</t>
  </si>
  <si>
    <t>msv_bimdl</t>
  </si>
  <si>
    <t>FH-21</t>
  </si>
  <si>
    <t>coal</t>
  </si>
  <si>
    <t>coal_mica_sk_qtz_sst</t>
  </si>
  <si>
    <t>FH-23</t>
  </si>
  <si>
    <t>FH-26</t>
  </si>
  <si>
    <t>mica_wkst</t>
  </si>
  <si>
    <t>thin for sk</t>
  </si>
  <si>
    <t>worm_tubes_wkst</t>
  </si>
  <si>
    <t>worm_tubes_mica_wkst</t>
  </si>
  <si>
    <t>coal in glasseye</t>
  </si>
  <si>
    <t>LITTLE WANGANUI - June 2011</t>
  </si>
  <si>
    <t>sk_sandy_pkst</t>
  </si>
  <si>
    <t>wkst</t>
  </si>
  <si>
    <t>sand filled burrows in GE</t>
  </si>
  <si>
    <t>brws</t>
  </si>
  <si>
    <t>msv</t>
  </si>
  <si>
    <t>OPARARA RIVER ARCHES</t>
  </si>
  <si>
    <t>OPA-1</t>
  </si>
  <si>
    <t>OPA-2</t>
  </si>
  <si>
    <t>OPA-3</t>
  </si>
  <si>
    <t>OPA-4</t>
  </si>
  <si>
    <t>OPA5</t>
  </si>
  <si>
    <t>basal sk_qtz_gravel</t>
  </si>
  <si>
    <t>sk_rdst</t>
  </si>
  <si>
    <t>glaucstylo_along_sk_grnst</t>
  </si>
  <si>
    <t>glauc_ech_grnst</t>
  </si>
  <si>
    <t>glauc_qtz_sk_rdst</t>
  </si>
  <si>
    <t>LW-100</t>
  </si>
  <si>
    <t>LW-77</t>
  </si>
  <si>
    <t>LW-78</t>
  </si>
  <si>
    <t>grey_wkst</t>
  </si>
  <si>
    <t>LW-48</t>
  </si>
  <si>
    <t>CA_sk_qtz_sst</t>
  </si>
  <si>
    <t>LW-87</t>
  </si>
  <si>
    <t>LW-86</t>
  </si>
  <si>
    <t>sk_qtz_wkst</t>
  </si>
  <si>
    <t>lam?</t>
  </si>
  <si>
    <t>sk_qtz_sst_mudbrwsclast</t>
  </si>
  <si>
    <t>round the headland</t>
  </si>
  <si>
    <t>LW-167</t>
  </si>
  <si>
    <t>LW-169</t>
  </si>
  <si>
    <t>LW-172</t>
  </si>
  <si>
    <t>LW-176</t>
  </si>
  <si>
    <t>LW-177</t>
  </si>
  <si>
    <t>LW-179</t>
  </si>
  <si>
    <t>glasseye continued for ~60m</t>
  </si>
  <si>
    <t>LW-190</t>
  </si>
  <si>
    <t>LW-200</t>
  </si>
  <si>
    <t>LW-210</t>
  </si>
  <si>
    <t>LW-220</t>
  </si>
  <si>
    <t>LW-230</t>
  </si>
  <si>
    <t>mud_coal_mica_wkst</t>
  </si>
  <si>
    <t>sk_wkst w/ little mica,coal</t>
  </si>
  <si>
    <t>Kongahu??</t>
  </si>
  <si>
    <t>LW-22</t>
  </si>
  <si>
    <t>LW-26</t>
  </si>
  <si>
    <t>Ca_qtz grit</t>
  </si>
  <si>
    <t>LW-Coal from float</t>
  </si>
  <si>
    <t>Karamea/Dunphy</t>
  </si>
  <si>
    <t>Oparara River Arches</t>
  </si>
  <si>
    <t>Oparara River Quarry</t>
  </si>
  <si>
    <t>Pinkfeld phenocrysts_qtz_plag_biotite</t>
  </si>
  <si>
    <t xml:space="preserve">Micaceous </t>
  </si>
  <si>
    <t>Basement</t>
  </si>
  <si>
    <t xml:space="preserve">Basal Cobble </t>
  </si>
  <si>
    <t>Kongahu Bed ~50m</t>
  </si>
  <si>
    <t>Little Wanganui Head</t>
  </si>
  <si>
    <t>Equigranular qtz_plag_biotite</t>
  </si>
  <si>
    <t>FOLIATION</t>
  </si>
  <si>
    <t>none</t>
  </si>
  <si>
    <t>Qtz_plag_with minor mica and biotite</t>
  </si>
  <si>
    <t>minor-mod?photo</t>
  </si>
  <si>
    <t>greenish, plag_mica_biotite may not survive cutting</t>
  </si>
  <si>
    <t>Falls Creek Headland</t>
  </si>
  <si>
    <t>Gentle Annie Headland</t>
  </si>
  <si>
    <t>Biotite gneiss with thin bands of qtz and plag?</t>
  </si>
  <si>
    <t>(listed north to south)</t>
  </si>
  <si>
    <t>Kongahu Bed ~125m</t>
  </si>
  <si>
    <t>Biotite -rich foliated granite</t>
  </si>
  <si>
    <t>foliated</t>
  </si>
  <si>
    <t>banded</t>
  </si>
  <si>
    <t>GR-?-BK</t>
  </si>
  <si>
    <t>GR-?-CF</t>
  </si>
  <si>
    <t>Meybille Bay</t>
  </si>
  <si>
    <t>Meybille Granite</t>
  </si>
  <si>
    <t>Dunphy???</t>
  </si>
  <si>
    <t>Pink Feld phenocrysts_qtz_plag_biotite</t>
  </si>
  <si>
    <t xml:space="preserve">dark_finegrain(mm-scale)_biotite, plag, qtz granite. </t>
  </si>
  <si>
    <t>Charleston Beach</t>
  </si>
  <si>
    <t>foliation</t>
  </si>
  <si>
    <t>dark_biotite-rich_plag_qtz</t>
  </si>
  <si>
    <t>Kongahu Bed 11m</t>
  </si>
  <si>
    <t>Kongahu Bed 19m</t>
  </si>
  <si>
    <t>????</t>
  </si>
  <si>
    <t>GR-13-GA</t>
  </si>
  <si>
    <t>GR-12-GA</t>
  </si>
  <si>
    <t>Qtz dominated with minor biotite and plag</t>
  </si>
  <si>
    <t>junky plag-rich with mica</t>
  </si>
  <si>
    <t>mica</t>
  </si>
  <si>
    <t>orthoclast phenocrysts(simple twinning)</t>
  </si>
  <si>
    <t>GR-KH</t>
  </si>
  <si>
    <t>GR-OP</t>
  </si>
  <si>
    <t>GR-OPA-1</t>
  </si>
  <si>
    <t>GR-SC</t>
  </si>
  <si>
    <t>GR-CH</t>
  </si>
  <si>
    <t>GR-MB</t>
  </si>
  <si>
    <t>GR-LW-1</t>
  </si>
  <si>
    <t>GR-LW-2</t>
  </si>
  <si>
    <t>GR-LW-3</t>
  </si>
  <si>
    <t>GR-LW-4</t>
  </si>
  <si>
    <t>LW-215??</t>
  </si>
  <si>
    <t>silica burrow</t>
  </si>
  <si>
    <t>Point Elizabet South (through pikatahi mbr)</t>
  </si>
  <si>
    <t>PES-3</t>
  </si>
  <si>
    <t>PES-12</t>
  </si>
  <si>
    <t>PES-12R</t>
  </si>
  <si>
    <t>PES-13</t>
  </si>
  <si>
    <t>PES-2P</t>
  </si>
  <si>
    <t>glauc grnst</t>
  </si>
  <si>
    <t>grey wkst</t>
  </si>
  <si>
    <t>pyrite</t>
  </si>
  <si>
    <t>wht_glauc_sk_grnst</t>
  </si>
  <si>
    <t>hard_msv</t>
  </si>
  <si>
    <t>wht_fn_sk_grnst</t>
  </si>
  <si>
    <t>green_fn_sk_pkst</t>
  </si>
  <si>
    <t>12 into 12R along dissolution seam</t>
  </si>
  <si>
    <t>sk_pkgrnst</t>
  </si>
  <si>
    <t>PES-24</t>
  </si>
  <si>
    <t>sandy_dark brown</t>
  </si>
  <si>
    <t>calc mdst</t>
  </si>
  <si>
    <t>sandy beds</t>
  </si>
  <si>
    <t>grey_calc wkst</t>
  </si>
  <si>
    <t>brwn_sandy with brws</t>
  </si>
  <si>
    <t>grey mdst</t>
  </si>
  <si>
    <t>Puketahi</t>
  </si>
  <si>
    <t>GM-80</t>
  </si>
  <si>
    <t>grey_sk_pkst</t>
  </si>
  <si>
    <t>GM-87</t>
  </si>
  <si>
    <t>GM-90</t>
  </si>
  <si>
    <t>GM-91</t>
  </si>
  <si>
    <t>concretion</t>
  </si>
  <si>
    <t>GM-105</t>
  </si>
  <si>
    <t>minor mica_glauc_sk_pk</t>
  </si>
  <si>
    <t>GM-113</t>
  </si>
  <si>
    <t>GM-118</t>
  </si>
  <si>
    <t>GM-123</t>
  </si>
  <si>
    <t>Zoophycus in grey_mdst</t>
  </si>
  <si>
    <t>GM-128</t>
  </si>
  <si>
    <t>GM-138</t>
  </si>
  <si>
    <t>GM-144</t>
  </si>
  <si>
    <t>GM-147</t>
  </si>
  <si>
    <t>GM-150</t>
  </si>
  <si>
    <t>GM-154</t>
  </si>
  <si>
    <t>GM-157</t>
  </si>
  <si>
    <t>dark_mica_glauc_wkst</t>
  </si>
  <si>
    <t>mica_grey_wkst</t>
  </si>
  <si>
    <t>GM-160</t>
  </si>
  <si>
    <t>GM-161</t>
  </si>
  <si>
    <t>GM-162</t>
  </si>
  <si>
    <t>GM-163</t>
  </si>
  <si>
    <t>glauc_white_pkst</t>
  </si>
  <si>
    <t>mottled</t>
  </si>
  <si>
    <t>glauc_floatst</t>
  </si>
  <si>
    <t>GM-164</t>
  </si>
  <si>
    <t>GM-165G</t>
  </si>
  <si>
    <t>glauc sst</t>
  </si>
  <si>
    <t>xbed</t>
  </si>
  <si>
    <t>GM-167</t>
  </si>
  <si>
    <t>coaly bits in mica_glauc_sk_pkst</t>
  </si>
  <si>
    <t>GM-166</t>
  </si>
  <si>
    <t>glauc_sk_grnst</t>
  </si>
  <si>
    <t>k</t>
  </si>
  <si>
    <t>laminated top of glauc sst</t>
  </si>
  <si>
    <t>l</t>
  </si>
  <si>
    <t>n</t>
  </si>
  <si>
    <t>green_grey_mdst</t>
  </si>
  <si>
    <t>GM-168</t>
  </si>
  <si>
    <t>GM-170</t>
  </si>
  <si>
    <t>GM-171</t>
  </si>
  <si>
    <t>GM-173</t>
  </si>
  <si>
    <t>GM-174</t>
  </si>
  <si>
    <t xml:space="preserve">COBDEN QUARRY </t>
  </si>
  <si>
    <t>Tarapuhi</t>
  </si>
  <si>
    <t>CQ-1</t>
  </si>
  <si>
    <t>CQ-4</t>
  </si>
  <si>
    <t>CQ-5</t>
  </si>
  <si>
    <t>CQ-6</t>
  </si>
  <si>
    <t>CQ-7</t>
  </si>
  <si>
    <t>CQ-8</t>
  </si>
  <si>
    <t>CQ-10</t>
  </si>
  <si>
    <t>CQ-13</t>
  </si>
  <si>
    <t>CQ-16</t>
  </si>
  <si>
    <t>CQ-17</t>
  </si>
  <si>
    <t>CQ-19</t>
  </si>
  <si>
    <t>CQ-22</t>
  </si>
  <si>
    <t>CQ-30</t>
  </si>
  <si>
    <t>CQ-35</t>
  </si>
  <si>
    <t>top S side</t>
  </si>
  <si>
    <t>brwn grey mudstone</t>
  </si>
  <si>
    <t>glauc_sst</t>
  </si>
  <si>
    <t>CQ-0</t>
  </si>
  <si>
    <t>glauc_wkst</t>
  </si>
  <si>
    <t>brw mottled</t>
  </si>
  <si>
    <t>ech wkst</t>
  </si>
  <si>
    <t>pkst</t>
  </si>
  <si>
    <t xml:space="preserve">qtz_rich siltstone </t>
  </si>
  <si>
    <t>massive_wkst</t>
  </si>
  <si>
    <t>beige, brw mottled</t>
  </si>
  <si>
    <t>msv, fn-md sand</t>
  </si>
  <si>
    <t>mica_glauc_ech_grnst</t>
  </si>
  <si>
    <t>glauc_mica_sk_grnst</t>
  </si>
  <si>
    <t>mica_ech_grnst</t>
  </si>
  <si>
    <t>mica_sk_grnst</t>
  </si>
  <si>
    <t>glauc in these is &lt;5%</t>
  </si>
  <si>
    <t>NEW - GB-1</t>
  </si>
  <si>
    <t>NEW - GB-0</t>
  </si>
  <si>
    <t>GB-0</t>
  </si>
  <si>
    <t>Pebbly Mdst</t>
  </si>
  <si>
    <t>Top Waitakere?</t>
  </si>
  <si>
    <t>BK-63</t>
  </si>
  <si>
    <t>BK-133</t>
  </si>
  <si>
    <t>BK-142</t>
  </si>
  <si>
    <t>Big boulder</t>
  </si>
  <si>
    <t>Planktic Foram_Wackest</t>
  </si>
  <si>
    <t>Planktic Foram_Packst</t>
  </si>
  <si>
    <t>1%worm tubes</t>
  </si>
  <si>
    <t>Foram_skeletal_Packst</t>
  </si>
  <si>
    <t>mottled, subrnd, vf-fn sand</t>
  </si>
  <si>
    <t>lam, undiff are ech mollusc?</t>
  </si>
  <si>
    <t>fn-vf sand,lam, brws, wispy</t>
  </si>
  <si>
    <t>Bioclast wk-pkst</t>
  </si>
  <si>
    <t>Sk_Foram_pk-wkst</t>
  </si>
  <si>
    <t xml:space="preserve">intra-sk fn spar in PF </t>
  </si>
  <si>
    <t>brown wispy, lam, ang slt-fn sd</t>
  </si>
  <si>
    <t>85?</t>
  </si>
  <si>
    <t>26?</t>
  </si>
  <si>
    <t>PF_Packst</t>
  </si>
  <si>
    <t>intraparticle &amp; epitaxial</t>
  </si>
  <si>
    <t>vf_md_sand_wispy_seam</t>
  </si>
  <si>
    <t>Foram_grnst</t>
  </si>
  <si>
    <t>fn_md_sand</t>
  </si>
  <si>
    <t>epitaxial_intrapart</t>
  </si>
  <si>
    <t>brwn_grn_subrnd_fnsand</t>
  </si>
  <si>
    <t>brws_small cylind_fill_wht_wkst</t>
  </si>
  <si>
    <t>sk_wk_pkst_mdst_layers</t>
  </si>
  <si>
    <t>intraparticle_porosity</t>
  </si>
  <si>
    <t>lam_crs_fn w/ granule frag</t>
  </si>
  <si>
    <t>Around the corner crs,shallow bioclasts</t>
  </si>
  <si>
    <t>the corner</t>
  </si>
  <si>
    <t>Madman's Siltstone??</t>
  </si>
  <si>
    <t>Fn grn, chlorite-rich, foliated granite</t>
  </si>
  <si>
    <t>Fastest cooling, marginal to host rock or intrusino into batholith</t>
  </si>
  <si>
    <t>Md grn, Alkali Feld-rich Granite (composition similar to GR-LW-1)</t>
  </si>
  <si>
    <t>Crs grn, Holocrystalline (they're all Hxtln) Granite w/ heaps of biotite, little muscovite (3%) and microcline, plag (albite twinning). From evolved melt.</t>
  </si>
  <si>
    <t>Looks similar to GR-LW-2</t>
  </si>
  <si>
    <t>thin section? FH-19</t>
  </si>
  <si>
    <t>Calc Marl</t>
  </si>
  <si>
    <t>Congl</t>
  </si>
  <si>
    <t>Lithics</t>
  </si>
  <si>
    <t>Stx</t>
  </si>
  <si>
    <t>Ind.</t>
  </si>
  <si>
    <t>Ang.</t>
  </si>
  <si>
    <t>a_srnd</t>
  </si>
  <si>
    <t>bio_qtz_feld_sst</t>
  </si>
  <si>
    <t xml:space="preserve"> f_sl</t>
  </si>
  <si>
    <r>
      <t>m_</t>
    </r>
    <r>
      <rPr>
        <b/>
        <sz val="12"/>
        <color rgb="FFFF0000"/>
        <rFont val="Calibri"/>
        <scheme val="minor"/>
      </rPr>
      <t>c</t>
    </r>
    <r>
      <rPr>
        <b/>
        <sz val="12"/>
        <color theme="1"/>
        <rFont val="Calibri"/>
        <family val="2"/>
        <scheme val="minor"/>
      </rPr>
      <t>_</t>
    </r>
    <r>
      <rPr>
        <sz val="12"/>
        <color theme="1"/>
        <rFont val="Calibri"/>
        <family val="2"/>
        <scheme val="minor"/>
      </rPr>
      <t>g</t>
    </r>
  </si>
  <si>
    <r>
      <rPr>
        <b/>
        <sz val="12"/>
        <color rgb="FFFF0000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>_srnd</t>
    </r>
  </si>
  <si>
    <t>wisp_lam</t>
  </si>
  <si>
    <t>graded</t>
  </si>
  <si>
    <t>calcite void filling</t>
  </si>
  <si>
    <t>epitaxial_blocky</t>
  </si>
  <si>
    <r>
      <t>f_</t>
    </r>
    <r>
      <rPr>
        <sz val="12"/>
        <color rgb="FFFF000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_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_vc</t>
    </r>
  </si>
  <si>
    <t>sa_sr</t>
  </si>
  <si>
    <t>Mix</t>
  </si>
  <si>
    <t>sa</t>
  </si>
  <si>
    <t>blocky</t>
  </si>
  <si>
    <r>
      <rPr>
        <sz val="12"/>
        <color rgb="FFFF0000"/>
        <rFont val="Calibri"/>
        <family val="2"/>
        <scheme val="minor"/>
      </rPr>
      <t>diverse forams</t>
    </r>
    <r>
      <rPr>
        <sz val="12"/>
        <color theme="1"/>
        <rFont val="Calibri"/>
        <family val="2"/>
        <scheme val="minor"/>
      </rPr>
      <t>, 50/50 clastic carbonate, ech spines</t>
    </r>
  </si>
  <si>
    <t>Lith_comments</t>
  </si>
  <si>
    <t>Grain Size</t>
  </si>
  <si>
    <t>Sorting</t>
  </si>
  <si>
    <r>
      <t>m_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_</t>
    </r>
    <r>
      <rPr>
        <sz val="12"/>
        <color rgb="FFFF0000"/>
        <rFont val="Calibri"/>
        <family val="2"/>
        <scheme val="minor"/>
      </rPr>
      <t>vc</t>
    </r>
    <r>
      <rPr>
        <sz val="12"/>
        <color theme="1"/>
        <rFont val="Calibri"/>
        <family val="2"/>
        <scheme val="minor"/>
      </rPr>
      <t>_g</t>
    </r>
  </si>
  <si>
    <t>carb particles</t>
  </si>
  <si>
    <t>clastic particles</t>
  </si>
  <si>
    <t>Algal Sk Sst</t>
  </si>
  <si>
    <t>Ff_qtzsst</t>
  </si>
  <si>
    <t>thick_lam</t>
  </si>
  <si>
    <r>
      <rPr>
        <sz val="12"/>
        <color rgb="FFFF0000"/>
        <rFont val="Calibri"/>
        <family val="2"/>
        <scheme val="minor"/>
      </rPr>
      <t>mc</t>
    </r>
    <r>
      <rPr>
        <sz val="12"/>
        <color theme="1"/>
        <rFont val="Calibri"/>
        <family val="2"/>
        <scheme val="minor"/>
      </rPr>
      <t>_</t>
    </r>
    <r>
      <rPr>
        <sz val="12"/>
        <color rgb="FFFF0000"/>
        <rFont val="Calibri"/>
        <family val="2"/>
        <scheme val="minor"/>
      </rPr>
      <t>c</t>
    </r>
  </si>
  <si>
    <t>a</t>
  </si>
  <si>
    <t>a-sr</t>
  </si>
  <si>
    <t>small calcite xtls</t>
  </si>
  <si>
    <r>
      <rPr>
        <sz val="12"/>
        <color rgb="FFFF000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_c_vc</t>
    </r>
  </si>
  <si>
    <t>m-well</t>
  </si>
  <si>
    <t>improve comp</t>
  </si>
  <si>
    <t>Skel Grnst</t>
  </si>
  <si>
    <t>crude_lam</t>
  </si>
  <si>
    <r>
      <t>m_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_vc</t>
    </r>
  </si>
  <si>
    <r>
      <rPr>
        <sz val="12"/>
        <color rgb="FFFF0000"/>
        <rFont val="Calibri"/>
        <family val="2"/>
        <scheme val="minor"/>
      </rPr>
      <t xml:space="preserve">r qt grns </t>
    </r>
    <r>
      <rPr>
        <sz val="12"/>
        <rFont val="Calibri"/>
        <family val="2"/>
        <scheme val="minor"/>
      </rPr>
      <t>w/ LBF</t>
    </r>
  </si>
  <si>
    <t>Skel sst</t>
  </si>
  <si>
    <t>Sk sst &amp; calc marl</t>
  </si>
  <si>
    <t>g and ox in LBF</t>
  </si>
  <si>
    <t>r_sr</t>
  </si>
  <si>
    <r>
      <t>sa_</t>
    </r>
    <r>
      <rPr>
        <sz val="12"/>
        <color rgb="FFFF0000"/>
        <rFont val="Calibri"/>
        <family val="2"/>
        <scheme val="minor"/>
      </rPr>
      <t>r</t>
    </r>
  </si>
  <si>
    <t>epitaxial and small calcite</t>
  </si>
  <si>
    <t>1st true grnst, diverse lbf</t>
  </si>
  <si>
    <t>Calc marl</t>
  </si>
  <si>
    <t>Clastic_foram_wkst/pkst</t>
  </si>
  <si>
    <t>mc_g bimodal</t>
  </si>
  <si>
    <t>weak</t>
  </si>
  <si>
    <t>alteration</t>
  </si>
  <si>
    <t>cement and pk breccia</t>
  </si>
  <si>
    <t>pk &amp; grnst</t>
  </si>
  <si>
    <r>
      <t>mc_</t>
    </r>
    <r>
      <rPr>
        <sz val="12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_c</t>
    </r>
  </si>
  <si>
    <t>m-poor</t>
  </si>
  <si>
    <t>sr</t>
  </si>
  <si>
    <t>LBF &amp; PF?? Pkst</t>
  </si>
  <si>
    <t>Sk pkst</t>
  </si>
  <si>
    <r>
      <rPr>
        <sz val="12"/>
        <color rgb="FFFF0000"/>
        <rFont val="Calibri"/>
        <family val="2"/>
        <scheme val="minor"/>
      </rPr>
      <t>mc</t>
    </r>
    <r>
      <rPr>
        <sz val="12"/>
        <color theme="1"/>
        <rFont val="Calibri"/>
        <family val="2"/>
        <scheme val="minor"/>
      </rPr>
      <t>_</t>
    </r>
    <r>
      <rPr>
        <sz val="12"/>
        <color rgb="FFFF0000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>_m</t>
    </r>
  </si>
  <si>
    <r>
      <t>mc_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_</t>
    </r>
    <r>
      <rPr>
        <sz val="12"/>
        <color rgb="FFFF0000"/>
        <rFont val="Calibri"/>
        <family val="2"/>
        <scheme val="minor"/>
      </rPr>
      <t>vc</t>
    </r>
    <r>
      <rPr>
        <sz val="12"/>
        <color theme="1"/>
        <rFont val="Calibri"/>
        <family val="2"/>
        <scheme val="minor"/>
      </rPr>
      <t>_g</t>
    </r>
  </si>
  <si>
    <t>ff wkst</t>
  </si>
  <si>
    <r>
      <rPr>
        <sz val="12"/>
        <color rgb="FFFF0000"/>
        <rFont val="Calibri"/>
        <family val="2"/>
        <scheme val="minor"/>
      </rPr>
      <t>mc</t>
    </r>
    <r>
      <rPr>
        <sz val="12"/>
        <color theme="1"/>
        <rFont val="Calibri"/>
        <family val="2"/>
        <scheme val="minor"/>
      </rPr>
      <t>_</t>
    </r>
    <r>
      <rPr>
        <sz val="12"/>
        <color rgb="FFFF000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_vc</t>
    </r>
  </si>
  <si>
    <t>Skel Grn Pkst</t>
  </si>
  <si>
    <t>more bryo w/ forams</t>
  </si>
  <si>
    <r>
      <t>mc_</t>
    </r>
    <r>
      <rPr>
        <sz val="12"/>
        <color rgb="FFFF000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_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_vc</t>
    </r>
  </si>
  <si>
    <t>r_qtz_lbfs</t>
  </si>
  <si>
    <t>r_sa</t>
  </si>
  <si>
    <t>mc_f</t>
  </si>
  <si>
    <t>ARBA (Robust, fenestrate, delicate, foliacious), diverse LBF too</t>
  </si>
  <si>
    <r>
      <rPr>
        <sz val="12"/>
        <color rgb="FFFF000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_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_vc</t>
    </r>
  </si>
  <si>
    <r>
      <t>f_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_vc_g</t>
    </r>
  </si>
  <si>
    <t>facies</t>
  </si>
  <si>
    <t>Sk wk (Calc Marl)</t>
  </si>
  <si>
    <t>irregular pkst horizons</t>
  </si>
  <si>
    <t>a_sr</t>
  </si>
  <si>
    <t>Ff Qtz Sst</t>
  </si>
  <si>
    <t>f</t>
  </si>
  <si>
    <t>vwell</t>
  </si>
  <si>
    <r>
      <rPr>
        <sz val="12"/>
        <color rgb="FFFF0000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>_vcs</t>
    </r>
  </si>
  <si>
    <t>Pbl/Ss Mdst</t>
  </si>
  <si>
    <r>
      <rPr>
        <sz val="12"/>
        <color rgb="FFFF0000"/>
        <rFont val="Calibri"/>
        <family val="2"/>
        <scheme val="minor"/>
      </rPr>
      <t>mc</t>
    </r>
    <r>
      <rPr>
        <sz val="12"/>
        <color theme="1"/>
        <rFont val="Calibri"/>
        <family val="2"/>
        <scheme val="minor"/>
      </rPr>
      <t>_m_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_g</t>
    </r>
  </si>
  <si>
    <t>v poor</t>
  </si>
  <si>
    <t>grns in calc marl</t>
  </si>
  <si>
    <t>Total Percent</t>
  </si>
  <si>
    <t>Sk wk sst layre</t>
  </si>
  <si>
    <t>SPONGES 5%</t>
  </si>
  <si>
    <t>Sk wkst</t>
  </si>
  <si>
    <t xml:space="preserve">Sk wkst </t>
  </si>
  <si>
    <t>Sk wkst???</t>
  </si>
  <si>
    <t>Skel Wk sst</t>
  </si>
  <si>
    <t>Sk wkst sst</t>
  </si>
  <si>
    <t>coarser</t>
  </si>
  <si>
    <t>coarser, more bioclasts</t>
  </si>
  <si>
    <t>sl_f_mc</t>
  </si>
  <si>
    <t>Sk grnst</t>
  </si>
  <si>
    <t>sl_vf_f</t>
  </si>
  <si>
    <t>fibrous</t>
  </si>
  <si>
    <t>sk wk-pkst</t>
  </si>
  <si>
    <t>CA branching</t>
  </si>
  <si>
    <t xml:space="preserve"> Sk wkst</t>
  </si>
  <si>
    <t>f_vf</t>
  </si>
  <si>
    <r>
      <t>f_vf_</t>
    </r>
    <r>
      <rPr>
        <sz val="12"/>
        <color rgb="FFFF0000"/>
        <rFont val="Calibri"/>
        <family val="2"/>
        <scheme val="minor"/>
      </rPr>
      <t>mc</t>
    </r>
  </si>
  <si>
    <t>Ff qtz sst</t>
  </si>
  <si>
    <r>
      <rPr>
        <sz val="12"/>
        <rFont val="Calibri"/>
        <family val="2"/>
        <scheme val="minor"/>
      </rPr>
      <t>fn</t>
    </r>
    <r>
      <rPr>
        <sz val="12"/>
        <color theme="1"/>
        <rFont val="Calibri"/>
        <family val="2"/>
        <scheme val="minor"/>
      </rPr>
      <t>_md</t>
    </r>
  </si>
  <si>
    <t>Sk Grnst_Pkst</t>
  </si>
  <si>
    <t>floating wk clasts</t>
  </si>
  <si>
    <t>fn_vc</t>
  </si>
  <si>
    <t>Sk Grnst</t>
  </si>
  <si>
    <t xml:space="preserve">sa_sr </t>
  </si>
  <si>
    <t>well rnd qtz grns</t>
  </si>
  <si>
    <t>fn_g</t>
  </si>
  <si>
    <t>clay seams</t>
  </si>
  <si>
    <t>m_g</t>
  </si>
  <si>
    <t xml:space="preserve">beige </t>
  </si>
  <si>
    <t>Algal sst/grnst</t>
  </si>
  <si>
    <t>Ff sst</t>
  </si>
  <si>
    <t>thin sst bed</t>
  </si>
  <si>
    <t>Impure sk wk</t>
  </si>
  <si>
    <t>lower marl</t>
  </si>
  <si>
    <t>cementst ???</t>
  </si>
  <si>
    <t>middle marl</t>
  </si>
  <si>
    <t>brwd sk grnst</t>
  </si>
  <si>
    <t>Upper 'marl'</t>
  </si>
  <si>
    <t>Sk wkst pkst</t>
  </si>
  <si>
    <t>Sk pkst/wkst</t>
  </si>
  <si>
    <t>a_r</t>
  </si>
  <si>
    <r>
      <rPr>
        <sz val="12"/>
        <color rgb="FFFF0000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>_c</t>
    </r>
  </si>
  <si>
    <t xml:space="preserve">vf-fn </t>
  </si>
  <si>
    <t>thin sst bed w/ sk wk clast</t>
  </si>
  <si>
    <t>Y</t>
  </si>
  <si>
    <t>Algal grnst</t>
  </si>
  <si>
    <t>KG-0</t>
  </si>
  <si>
    <t>KG-1</t>
  </si>
  <si>
    <t>KG-50</t>
  </si>
  <si>
    <t>KG-100</t>
  </si>
  <si>
    <t>wx granite</t>
  </si>
  <si>
    <t>basal sst</t>
  </si>
  <si>
    <t>CA qtz grnst</t>
  </si>
  <si>
    <t>bioturbated wkst</t>
  </si>
  <si>
    <t>PKR-1</t>
  </si>
  <si>
    <t>PKR-2</t>
  </si>
  <si>
    <t>PKR-3</t>
  </si>
  <si>
    <t>grey brown micaceous ech clay-rich pkst</t>
  </si>
  <si>
    <t>horizontal burrows and silicified burrows in grey grungy rown wispy</t>
  </si>
  <si>
    <t>m sort, fn-crs s, stylo? w/ glauc-rich bases</t>
  </si>
  <si>
    <t>Core Complex (CC 1-9) &amp; Granity Rocks (GR oh no 1-2)</t>
  </si>
  <si>
    <t>ms-vcs_rnd</t>
  </si>
  <si>
    <t>psort_suba</t>
  </si>
  <si>
    <t xml:space="preserve">qtz bioclastic grainstone </t>
  </si>
  <si>
    <t>vimpure_skeletal_pkst/litharenite</t>
  </si>
  <si>
    <t>Cream-beige foss pkst</t>
  </si>
  <si>
    <t>gran-vcs</t>
  </si>
  <si>
    <t>ms-vcs</t>
  </si>
  <si>
    <t>brown-beige sk grnst</t>
  </si>
  <si>
    <t>fs-slt</t>
  </si>
  <si>
    <t>wispy_glauc_md_grnst</t>
  </si>
  <si>
    <t>~1</t>
  </si>
  <si>
    <t>~15</t>
  </si>
  <si>
    <t>PUT INFO FOR EACH FACIES INTO LM-7 &amp; LM-8</t>
  </si>
  <si>
    <t>BOTH LM-7 and LM-8</t>
  </si>
  <si>
    <t>wispy_glauc_sk_wkst</t>
  </si>
  <si>
    <t>NL-24</t>
  </si>
  <si>
    <t>NL-131</t>
  </si>
  <si>
    <t>NL-28</t>
  </si>
  <si>
    <t>Notes</t>
  </si>
  <si>
    <t>Opposite Carpark</t>
  </si>
  <si>
    <t>Formation</t>
  </si>
  <si>
    <t xml:space="preserve">Tiropahi </t>
  </si>
  <si>
    <t>Slip in hillside adjacent to Nile River, 300 m north of carpark</t>
  </si>
  <si>
    <t>Analyses</t>
  </si>
  <si>
    <t>Structure</t>
  </si>
  <si>
    <t>Texture</t>
  </si>
  <si>
    <t>Leaf Fossil</t>
  </si>
  <si>
    <t>well lithified</t>
  </si>
  <si>
    <t>coalified twig, minor glauc/musc</t>
  </si>
  <si>
    <t>Bagged Samples</t>
  </si>
  <si>
    <t>silicious burrows</t>
  </si>
  <si>
    <t>soft, micaceous, dark brown base</t>
  </si>
  <si>
    <t>slightly less brown, less micaceous</t>
  </si>
  <si>
    <t>PKR-7 (FLOAT)</t>
  </si>
  <si>
    <t>Friable dark brown</t>
  </si>
  <si>
    <t>less dark</t>
  </si>
  <si>
    <t>classic tiropahi with wisps</t>
  </si>
  <si>
    <t>massive beige</t>
  </si>
  <si>
    <t>sandier lighter beige massive</t>
  </si>
  <si>
    <t>increased induration, ech grains</t>
  </si>
  <si>
    <t>well cemented, but still grey, fine grain</t>
  </si>
  <si>
    <t>ditto</t>
  </si>
  <si>
    <t>starting to look crystalline, but still similar to 9-10</t>
  </si>
  <si>
    <t>POR-12 (FLOAT)</t>
  </si>
  <si>
    <t xml:space="preserve">Coarse sand, burrowed surface, orange oxydized </t>
  </si>
  <si>
    <t>darker brown again, with a bit more mica (surface??)</t>
  </si>
  <si>
    <t>light_beige_pkst</t>
  </si>
  <si>
    <t>dark brown_grey_mica_pkst</t>
  </si>
  <si>
    <t>like POR-11</t>
  </si>
  <si>
    <t>looks POR-1,2</t>
  </si>
  <si>
    <t>Algal_fltst</t>
  </si>
  <si>
    <t>Train Terminal (added 3 meters) - note calc worm tubes in NL-31 and NL-66…</t>
  </si>
  <si>
    <t>River outcrop south of Ananui Cave</t>
  </si>
  <si>
    <t>??SAMPLE??</t>
  </si>
  <si>
    <t>Ananui Cave Track (+3m), the base is very similar to NL-71 &amp; 72</t>
  </si>
  <si>
    <t xml:space="preserve"> South of wire bridge, river outcrop</t>
  </si>
  <si>
    <t>sandy siltstone</t>
  </si>
  <si>
    <t>White_well cemented_xtalline</t>
  </si>
  <si>
    <t xml:space="preserve"> bluish grey-brwn</t>
  </si>
  <si>
    <t>musc_pkst</t>
  </si>
  <si>
    <t>mottled,_vf-fn</t>
  </si>
  <si>
    <t>mm laminations</t>
  </si>
  <si>
    <t>vf-fn</t>
  </si>
  <si>
    <t>Dunham</t>
  </si>
  <si>
    <t>Folk</t>
  </si>
  <si>
    <t>sorted_biosparite</t>
  </si>
  <si>
    <t>x-bedded_dissolution seams</t>
  </si>
  <si>
    <t>fn-vc_(2/3 md-crs) grnst matrix</t>
  </si>
  <si>
    <t>3mm calcite vein_white</t>
  </si>
  <si>
    <t>C/O isotopes</t>
  </si>
  <si>
    <t>LBForam_Algal_grnst</t>
  </si>
  <si>
    <t>md-crs matrix w/ granule branching algae</t>
  </si>
  <si>
    <t>unsorted_biosparite</t>
  </si>
  <si>
    <t>thin section_C/O isotopes</t>
  </si>
  <si>
    <t>Foram_algal_fltst/grnst</t>
  </si>
  <si>
    <t>3-10cm beds</t>
  </si>
  <si>
    <t>Sand/Silt Ratio</t>
  </si>
  <si>
    <t>100/0</t>
  </si>
  <si>
    <t>rhodolith amongst branching CA</t>
  </si>
  <si>
    <t>all branching CA, 4-7mm long 3mm wide fragments</t>
  </si>
  <si>
    <t>Glauc_Foram_Algal_Fltst</t>
  </si>
  <si>
    <t>poorly washed_biosparite</t>
  </si>
  <si>
    <t>sharp contact w/ NL-12</t>
  </si>
  <si>
    <t>Bench above river</t>
  </si>
  <si>
    <t>White/green_micrite_more diverse sk</t>
  </si>
  <si>
    <t>outcrop quickly becomes lost in slope</t>
  </si>
  <si>
    <t>GB 10</t>
  </si>
  <si>
    <t>THIN SECTION</t>
  </si>
  <si>
    <t>GB-1`</t>
  </si>
  <si>
    <t>FOX RIVER (FR)</t>
  </si>
  <si>
    <t>FR-1</t>
  </si>
  <si>
    <t>FR-3</t>
  </si>
  <si>
    <t>FR-6</t>
  </si>
  <si>
    <t>FR-8</t>
  </si>
  <si>
    <t>FR-9</t>
  </si>
  <si>
    <t>FR-11</t>
  </si>
  <si>
    <t>FR-13</t>
  </si>
  <si>
    <t>FR-14</t>
  </si>
  <si>
    <t>FR-15</t>
  </si>
  <si>
    <t>FR-17</t>
  </si>
  <si>
    <t>FR-19</t>
  </si>
  <si>
    <t>FR-20</t>
  </si>
  <si>
    <t>FR-22</t>
  </si>
  <si>
    <t>FR-26</t>
  </si>
  <si>
    <t>FR-30</t>
  </si>
  <si>
    <t>FR-31</t>
  </si>
  <si>
    <t>FR-32</t>
  </si>
  <si>
    <t>FR-33</t>
  </si>
  <si>
    <t>FR-34</t>
  </si>
  <si>
    <t>FR-37</t>
  </si>
  <si>
    <t>FR-41</t>
  </si>
  <si>
    <t>FR-42</t>
  </si>
  <si>
    <t>FR-45</t>
  </si>
  <si>
    <t>FR-47</t>
  </si>
  <si>
    <t>FR-49</t>
  </si>
  <si>
    <t>FR-50</t>
  </si>
  <si>
    <t>FR-52</t>
  </si>
  <si>
    <t>FR-55</t>
  </si>
  <si>
    <t>tihn section</t>
  </si>
  <si>
    <t>PKR-0 (FLOAT)</t>
  </si>
  <si>
    <t>PKR-0.5 (FLOAT)</t>
  </si>
  <si>
    <t>PKR-4</t>
  </si>
  <si>
    <t>PKR-4.5 (FLOAT)</t>
  </si>
  <si>
    <t>PKR-5</t>
  </si>
  <si>
    <t>PKR-6</t>
  </si>
  <si>
    <t>PES-28 (58)</t>
  </si>
  <si>
    <t>PES-27 (57)</t>
  </si>
  <si>
    <t>PES-21 (51)</t>
  </si>
  <si>
    <t>PES-20 (50)</t>
  </si>
  <si>
    <t>PES-16 (46)</t>
  </si>
  <si>
    <t>PES-12B (42B)</t>
  </si>
  <si>
    <t>PES-9 (39)</t>
  </si>
  <si>
    <t>PES-5R (35R)</t>
  </si>
  <si>
    <t>PES-5 (35)</t>
  </si>
  <si>
    <t>PES-4 (34)</t>
  </si>
  <si>
    <t>PES-2 (32)</t>
  </si>
  <si>
    <t>PES- 1 (31)</t>
  </si>
  <si>
    <t>PES-16R (46R)???</t>
  </si>
  <si>
    <t>PES-10???</t>
  </si>
  <si>
    <t>PES-23???</t>
  </si>
  <si>
    <t>PES-27???</t>
  </si>
  <si>
    <t>Cements</t>
  </si>
  <si>
    <t>Micrite</t>
  </si>
  <si>
    <t>Siderite</t>
  </si>
  <si>
    <t>md-vc sand w/ granule CA</t>
  </si>
  <si>
    <t>Skeletal_pkst_Similar to NL-78</t>
  </si>
  <si>
    <t>Algal grnst/pkst</t>
  </si>
  <si>
    <t>mostly fn-md sand w/ vc algal bits</t>
  </si>
  <si>
    <t>vf-fn-md-crs sandwith rare vc algal</t>
  </si>
  <si>
    <t>Green/gray_lots of oxidation in thin section</t>
  </si>
  <si>
    <t>packed_biomicrite???</t>
  </si>
  <si>
    <t>micaceous quartzose packed_biomicrite</t>
  </si>
  <si>
    <t>Laminated_oriented shells</t>
  </si>
  <si>
    <t>mottled, fn-vf sand and micrite</t>
  </si>
  <si>
    <t>poor-moderate</t>
  </si>
  <si>
    <t>numerous oxides, grey/green to brown/beige</t>
  </si>
  <si>
    <t>fn-md-a little crs</t>
  </si>
  <si>
    <t>musc/biot glauc poorly washed biosparite</t>
  </si>
  <si>
    <t>Grnst_pkst (similar NL-20)</t>
  </si>
  <si>
    <t>Impure_skeletal_ pkst (similar NL-21)</t>
  </si>
  <si>
    <t>sorted biosparite</t>
  </si>
  <si>
    <t>fn grain some mud?</t>
  </si>
  <si>
    <t>fn-md sand</t>
  </si>
  <si>
    <t>fn-md-crs sand</t>
  </si>
  <si>
    <t xml:space="preserve">biotite-rich sk grnst </t>
  </si>
  <si>
    <t>biotite-qtz rich sk grn/pkst (crs version of 25)</t>
  </si>
  <si>
    <t>impure pkst</t>
  </si>
  <si>
    <t>thin section??</t>
  </si>
  <si>
    <t>mottled, fn-md</t>
  </si>
  <si>
    <t>packed biomicrite</t>
  </si>
  <si>
    <t>pkst (47, 57)</t>
  </si>
  <si>
    <t>pk/grnstone (27, 57)</t>
  </si>
  <si>
    <t>pk/grnst (27, 47)</t>
  </si>
  <si>
    <t>m-scale beds</t>
  </si>
  <si>
    <t>fn massive</t>
  </si>
  <si>
    <t>massive fn</t>
  </si>
  <si>
    <t>biotite-qtz sk pkst (24, 25 less biotite)</t>
  </si>
  <si>
    <t>NL-31???</t>
  </si>
  <si>
    <t>biosparite</t>
  </si>
  <si>
    <t>poorly washed (sorted?) biosparite</t>
  </si>
  <si>
    <t>sparse (packed?) biomicrite</t>
  </si>
  <si>
    <t>red stained cements</t>
  </si>
  <si>
    <t>red stained microspar, clear microspar in intraparticle space, a little epitaxial</t>
  </si>
  <si>
    <t>test</t>
  </si>
  <si>
    <t>sharp bend in Nile River before Long straight stretch into the Miocene</t>
  </si>
  <si>
    <t>Foram CA Bryozoan Fltst</t>
  </si>
  <si>
    <t>lone m-scale bed/block</t>
  </si>
  <si>
    <t>vfn-vc, oriented bioclasts</t>
  </si>
  <si>
    <t>flaggy beds?</t>
  </si>
  <si>
    <t>fn-crs</t>
  </si>
  <si>
    <t>white</t>
  </si>
  <si>
    <t>compaction_sharp_contacts</t>
  </si>
  <si>
    <t>Epitaxial_intraparticle microspar_a litte occluding spar</t>
  </si>
  <si>
    <t>fn-md w/ a little crs-vcs</t>
  </si>
  <si>
    <t>Qtzose_sk_grnst</t>
  </si>
  <si>
    <t>md_crs</t>
  </si>
  <si>
    <t>white_red_green stripes</t>
  </si>
  <si>
    <t>(like NL-139)</t>
  </si>
  <si>
    <t>Sk_Grnst (NL-133,139)</t>
  </si>
  <si>
    <t>Skeletal_grnst (NL-112,139)</t>
  </si>
  <si>
    <t>Brozoan_Grnst (NL-112,133)</t>
  </si>
  <si>
    <t>inner shelf</t>
  </si>
  <si>
    <t>mid shelf</t>
  </si>
  <si>
    <t>inner-mid shelf</t>
  </si>
  <si>
    <t>Depth</t>
  </si>
  <si>
    <t>Depth Estimate</t>
  </si>
  <si>
    <t>mid-outer shelf</t>
  </si>
  <si>
    <t>TST</t>
  </si>
  <si>
    <t>HST</t>
  </si>
  <si>
    <t>FSST/HST</t>
  </si>
  <si>
    <t>epitaxial, intraparticle spar, oxidized seams, interpenetrating grain contacts</t>
  </si>
  <si>
    <t>Micaceous_Sk_Grnst</t>
  </si>
  <si>
    <t>wispy solution seams</t>
  </si>
  <si>
    <t>md-vcs</t>
  </si>
  <si>
    <t>Micaceous_Qtzose_Sk_pk/grnstone</t>
  </si>
  <si>
    <t>Micaceous_Sk_Pkst</t>
  </si>
  <si>
    <t>poorly_washed? unsorted_biosparite</t>
  </si>
  <si>
    <t>vfn-fn w/ a little md</t>
  </si>
  <si>
    <t>a little power comes off on the hand</t>
  </si>
  <si>
    <t>mod-well</t>
  </si>
  <si>
    <t>Seq Strat</t>
  </si>
  <si>
    <t xml:space="preserve">thin section </t>
  </si>
  <si>
    <t>Mica_Qtzose_Sk_grnst</t>
  </si>
  <si>
    <t>burrowed_fn-crs</t>
  </si>
  <si>
    <t>Impure_not all glauc</t>
  </si>
  <si>
    <t xml:space="preserve">Clasticrich_sk_pkst </t>
  </si>
  <si>
    <t xml:space="preserve">Micaceous_Sk_pkst </t>
  </si>
  <si>
    <t>Micaceous_Sk-pkst</t>
  </si>
  <si>
    <t>burrow mottled</t>
  </si>
  <si>
    <t>well def flaggy beds</t>
  </si>
  <si>
    <t>md-vc</t>
  </si>
  <si>
    <t>Mica_Qtzose_Sk_grnst (NL-101,103)</t>
  </si>
  <si>
    <t>Mica_Qtzose_Sk_grnst (NL-98,103)</t>
  </si>
  <si>
    <t>Micaceous_Glauc_qtzose_sk_grnst (NL-98,101)</t>
  </si>
  <si>
    <t>Mica_ech pk/grn</t>
  </si>
  <si>
    <t>dark brown gray</t>
  </si>
  <si>
    <t>Mica_sk_wkst</t>
  </si>
  <si>
    <t>Micaceous_Sk_wkst/pkst</t>
  </si>
  <si>
    <t>burrow mottled_fn-md</t>
  </si>
  <si>
    <t>Sk_pk/wk</t>
  </si>
  <si>
    <t>darker beige</t>
  </si>
  <si>
    <t xml:space="preserve">grn/pk </t>
  </si>
  <si>
    <t>burrow mottled_ vf-fn</t>
  </si>
  <si>
    <t>Mica_glauc_wkst</t>
  </si>
  <si>
    <t>glauc_ wk/pk</t>
  </si>
  <si>
    <t>Large boulder/outcrop of Tiropahi in river 250 m downstream from Dilema Junction</t>
  </si>
  <si>
    <t>pure carb</t>
  </si>
  <si>
    <t>laminated_md</t>
  </si>
  <si>
    <t>mid-outer ramp</t>
  </si>
  <si>
    <t>packed_biomicrite</t>
  </si>
  <si>
    <t>Mica_Qtz_Sk_Pkst</t>
  </si>
  <si>
    <t>Lam_Mottled_angular_vf-fn</t>
  </si>
  <si>
    <t>Massive m-scale beds</t>
  </si>
  <si>
    <t>Epitaxial, small fibrous rinds in interparticle pores</t>
  </si>
  <si>
    <t>Laminations?</t>
  </si>
  <si>
    <t>Dilema/Fox Junction</t>
  </si>
  <si>
    <t>Mica_glauc_sk_grnst (FR3)</t>
  </si>
  <si>
    <t>Mica_glauc_sk_grnst (FR1)</t>
  </si>
  <si>
    <t>fn w/ a little md</t>
  </si>
  <si>
    <t>30-50cm x-beds</t>
  </si>
  <si>
    <t>Top of Tiropahi? Base of Potikohua?</t>
  </si>
  <si>
    <t>fn-vcs</t>
  </si>
  <si>
    <t>Bryo_Grnst</t>
  </si>
  <si>
    <t>porose compared to typical bryo grnst</t>
  </si>
  <si>
    <t>Epitaxial, microspar rinds, not much blocky</t>
  </si>
  <si>
    <t>interpenetrating contacts</t>
  </si>
  <si>
    <t>Ech grnstone</t>
  </si>
  <si>
    <t>altered vc-grn ech &amp; bryo</t>
  </si>
  <si>
    <t>fn dolomite, &gt;vcs bioclasts</t>
  </si>
  <si>
    <t>dolosparite</t>
  </si>
  <si>
    <t>dolomitic grainstone</t>
  </si>
  <si>
    <t>mid ramp</t>
  </si>
  <si>
    <t>recessive layer between flags</t>
  </si>
  <si>
    <t>Dolomite</t>
  </si>
  <si>
    <t>Epitaxial</t>
  </si>
  <si>
    <t>Micritic, Epitaxial</t>
  </si>
  <si>
    <t>Recessive layer (harder than FR14)</t>
  </si>
  <si>
    <t>dolo_biosparite</t>
  </si>
  <si>
    <t>Seam-filled_dolo_Sk_Grnst</t>
  </si>
  <si>
    <t>mod-poor</t>
  </si>
  <si>
    <t>Prominent Dissolution Seams</t>
  </si>
  <si>
    <t>shallower?</t>
  </si>
  <si>
    <t>Reddish_green weathering</t>
  </si>
  <si>
    <t xml:space="preserve">Epitaxial, micritic, </t>
  </si>
  <si>
    <t>Nearing HG??</t>
  </si>
  <si>
    <t>flaggy bed</t>
  </si>
  <si>
    <t>Sk_Grnst (FR19)</t>
  </si>
  <si>
    <t>old sample???</t>
  </si>
  <si>
    <t>Sk_Grnst (FR17,19)</t>
  </si>
  <si>
    <t>Glauc_Qtz_Sk_Grnst</t>
  </si>
  <si>
    <t>msv, fn-crs w/ a little vc qtz</t>
  </si>
  <si>
    <t>Epitaxial, intraparticle microspar</t>
  </si>
  <si>
    <t>sutured contacts, a little cement</t>
  </si>
  <si>
    <t>in situ brittle fracturing, v well-rounded qtz, little mica/microcline</t>
  </si>
  <si>
    <t>True right</t>
  </si>
  <si>
    <t xml:space="preserve">50 cm cross bedded </t>
  </si>
  <si>
    <t>True left, 4 m face</t>
  </si>
  <si>
    <t>resistant skeletal hash</t>
  </si>
  <si>
    <t>4 m face</t>
  </si>
  <si>
    <t>top of 4 m face</t>
  </si>
  <si>
    <t>start of flaggy alternations</t>
  </si>
  <si>
    <t>True Right -Start of classic potikohua</t>
  </si>
  <si>
    <t>Tr</t>
  </si>
  <si>
    <t>50-100 cm dune</t>
  </si>
  <si>
    <t>TL</t>
  </si>
  <si>
    <t>TR</t>
  </si>
  <si>
    <t>Large Crossbed on TL (equivalent to Anderson's 60-70 m mark)</t>
  </si>
  <si>
    <t>Flaggy bed</t>
  </si>
  <si>
    <t>Massive Top???</t>
  </si>
  <si>
    <t>10-15 cm flaggy beds</t>
  </si>
  <si>
    <t>15-30 cm flaggy beds</t>
  </si>
  <si>
    <t>10-20 cm flaggy beds</t>
  </si>
  <si>
    <t>10-20 cm flaggy beds, just below prominent break;</t>
  </si>
  <si>
    <t>Dissolution seams cross cutting flaggy bed</t>
  </si>
  <si>
    <t>sutured contacts</t>
  </si>
  <si>
    <t>very sorted biosparite</t>
  </si>
  <si>
    <t>Small patches of Epitaxial and spar</t>
  </si>
  <si>
    <t>sutured contacts?</t>
  </si>
  <si>
    <t>(un?)sorted biosparite</t>
  </si>
  <si>
    <t>mostly fn with 10% cr-vc</t>
  </si>
  <si>
    <t>Qtz_Sk_Grnst</t>
  </si>
  <si>
    <t>Grnst</t>
  </si>
  <si>
    <t>laminated_mottled</t>
  </si>
  <si>
    <t>grey</t>
  </si>
  <si>
    <t>fn_Laminated</t>
  </si>
  <si>
    <t>Sk_grst</t>
  </si>
  <si>
    <t>HCS</t>
  </si>
  <si>
    <t>Beige</t>
  </si>
  <si>
    <t>Sk_Qtz_Sst</t>
  </si>
  <si>
    <t>HST/FSST</t>
  </si>
  <si>
    <t>Mid shelf?</t>
  </si>
  <si>
    <t>FSST/LST</t>
  </si>
  <si>
    <t>massive to cross bedded</t>
  </si>
  <si>
    <t>fn-vf_subangular</t>
  </si>
  <si>
    <t>skeletal bits, carb cement, mica</t>
  </si>
  <si>
    <t>poor/mod</t>
  </si>
  <si>
    <t>fine_microspar</t>
  </si>
  <si>
    <t>carb cements</t>
  </si>
  <si>
    <t>fossiliferous quartz sandstone</t>
  </si>
  <si>
    <t>pebble_sk_lag</t>
  </si>
  <si>
    <t>bndry</t>
  </si>
  <si>
    <t>Qtz_Sk_Grnst_Flt</t>
  </si>
  <si>
    <t>fn-vf_subangular_vcs-pebble float</t>
  </si>
  <si>
    <t>brown seams</t>
  </si>
  <si>
    <t>dissolution seams, brown</t>
  </si>
  <si>
    <t>fn-vf_subangular_vcs float</t>
  </si>
  <si>
    <t xml:space="preserve">TL </t>
  </si>
  <si>
    <t>TL (we swam)</t>
  </si>
  <si>
    <t>Qtzose sorted biosparite</t>
  </si>
  <si>
    <t>fn-vf, well sorted, subangular</t>
  </si>
  <si>
    <t>Qtz_sk_grnst [BK12]</t>
  </si>
  <si>
    <t>Qtz_sk_grnst [BK6]</t>
  </si>
  <si>
    <t>Coarser, more poorly sorted 6,12</t>
  </si>
  <si>
    <t>Qtz foss unsorted sst</t>
  </si>
  <si>
    <t>weak dissolution seams here too</t>
  </si>
  <si>
    <t>BK-13(labeled 23)</t>
  </si>
  <si>
    <t>Qtz_sk_grnst [BK6,12]</t>
  </si>
  <si>
    <t>a bit more glauc</t>
  </si>
  <si>
    <t>fn-vf_angular</t>
  </si>
  <si>
    <t>BK-13 (labeled 23)</t>
  </si>
  <si>
    <t>a litte epitaxial &amp; microspar</t>
  </si>
  <si>
    <t>Couldn't find dissolution seams…compaction?</t>
  </si>
  <si>
    <t>fn-md_mottled</t>
  </si>
  <si>
    <t>mm scale qtz/feld horizons_glauc filled burrows, white</t>
  </si>
  <si>
    <t>sharp contacts_mm scale lamination, condensed horizons with more qtz/feld</t>
  </si>
  <si>
    <t>md-vcs and granule</t>
  </si>
  <si>
    <t>Cements! Loads of pore space in large zoecia, enxtensive epitaxial, in forams</t>
  </si>
  <si>
    <t>cement-rich sorted biosparite</t>
  </si>
  <si>
    <t>v well</t>
  </si>
  <si>
    <t>More Cements</t>
  </si>
  <si>
    <t>fn-md with some coarse</t>
  </si>
  <si>
    <t>BK-34</t>
  </si>
  <si>
    <t>BK-36</t>
  </si>
  <si>
    <t>Mid shelf</t>
  </si>
  <si>
    <t>BK-32??</t>
  </si>
  <si>
    <t>Bryo_grnst_pkst</t>
  </si>
  <si>
    <t>cements &amp; micrite pockets</t>
  </si>
  <si>
    <t>micrite_epitaxial_blocky and microspar</t>
  </si>
  <si>
    <t>Blocky spar, sutured contacts</t>
  </si>
  <si>
    <t>unsorted biosparite</t>
  </si>
  <si>
    <t>BK-63 (A)</t>
  </si>
  <si>
    <t>BK-133 (B)</t>
  </si>
  <si>
    <t>BK-142 C</t>
  </si>
  <si>
    <t>3rd dep seq</t>
  </si>
  <si>
    <t>FSST</t>
  </si>
  <si>
    <t>mid-outer</t>
  </si>
  <si>
    <t>inner-midshelf</t>
  </si>
  <si>
    <t>Planktic/Ben Foram_Pkst</t>
  </si>
  <si>
    <t>foram packed biomicrite</t>
  </si>
  <si>
    <t>not much micrite OR cement</t>
  </si>
  <si>
    <t>weak dissolution seams</t>
  </si>
  <si>
    <t>vf-md</t>
  </si>
  <si>
    <t>md-vc_rnded</t>
  </si>
  <si>
    <t xml:space="preserve"> dark greay wispy disssolution seams</t>
  </si>
  <si>
    <t>recessive band 5m up from base</t>
  </si>
  <si>
    <t>200 m N of Point, down on beach from pullout on highway, taken from blocks</t>
  </si>
  <si>
    <t>Island Sst</t>
  </si>
  <si>
    <t>Potikohua (Tiropahi-like)</t>
  </si>
  <si>
    <t>More section can be accessed from approaching the point along the beach from the south at low tide.</t>
  </si>
  <si>
    <t>phosphatic horizon and lag</t>
  </si>
  <si>
    <t>Flaggy Bed</t>
  </si>
  <si>
    <t>Waitakere Equivalent???</t>
  </si>
  <si>
    <t>m-scale bed</t>
  </si>
  <si>
    <t>Qtz_CA_Sk_Grnst</t>
  </si>
  <si>
    <t>Qtz_CA-Ech_Grnst</t>
  </si>
  <si>
    <t>Qtz_Ech_CA_Grnst</t>
  </si>
  <si>
    <t>30 cm flags</t>
  </si>
  <si>
    <t>fn w/ some vf</t>
  </si>
  <si>
    <t>burrowed fn w/ some vf</t>
  </si>
  <si>
    <t>vf</t>
  </si>
  <si>
    <t>fine sand size</t>
  </si>
  <si>
    <t>very fine sand size</t>
  </si>
  <si>
    <t>coarse</t>
  </si>
  <si>
    <t>very coarse</t>
  </si>
  <si>
    <t>crs</t>
  </si>
  <si>
    <t>vc</t>
  </si>
  <si>
    <t>pebble</t>
  </si>
  <si>
    <t>boulder</t>
  </si>
  <si>
    <t>bldr</t>
  </si>
  <si>
    <t>cbl</t>
  </si>
  <si>
    <t>pbl</t>
  </si>
  <si>
    <t>Composition</t>
  </si>
  <si>
    <t>Sk</t>
  </si>
  <si>
    <t>Skeletal</t>
  </si>
  <si>
    <t>Qtz</t>
  </si>
  <si>
    <t>Quartz</t>
  </si>
  <si>
    <t>bryo_grnst_rdst</t>
  </si>
  <si>
    <t>Classic Potikohua</t>
  </si>
  <si>
    <t>little evidence</t>
  </si>
  <si>
    <t>Burial</t>
  </si>
  <si>
    <t>Marine and Burial</t>
  </si>
  <si>
    <t>rims of spar filled by blocky</t>
  </si>
  <si>
    <t>10-20 cm Flaggy Bed</t>
  </si>
  <si>
    <t>md-grnl_rnded</t>
  </si>
  <si>
    <t>even more cements than 37</t>
  </si>
  <si>
    <t>Sparse/Packed biomicrite</t>
  </si>
  <si>
    <t>Bryo_wkst/pkst</t>
  </si>
  <si>
    <t>indurated with micrite…</t>
  </si>
  <si>
    <t>poorly sorted, micrite supporting fn-crs</t>
  </si>
  <si>
    <t>Clasts resemble PK14,23</t>
  </si>
  <si>
    <t>LBF_Qtz_Ech_Bryo_Sk_Grnst</t>
  </si>
  <si>
    <t>epitaxial_little else</t>
  </si>
  <si>
    <t>fn-md-crs-grnl</t>
  </si>
  <si>
    <t>sutured, cement rich</t>
  </si>
  <si>
    <t>burial</t>
  </si>
  <si>
    <t xml:space="preserve">marine </t>
  </si>
  <si>
    <t>wispy dissolution seams</t>
  </si>
  <si>
    <t>Skeletal_Pkst [BK3,6,PK14]</t>
  </si>
  <si>
    <t xml:space="preserve"> dissolution in clasts w/ no cements</t>
  </si>
  <si>
    <t>carbonate clasts/nodules</t>
  </si>
  <si>
    <t>qtz_sk_pk/wkst</t>
  </si>
  <si>
    <t>poorly washed sorted biosparite</t>
  </si>
  <si>
    <t>massive beds with discontinuous algal-rich horizons</t>
  </si>
  <si>
    <t>poorly sorted, fn-crs matrix, grnl algal bits</t>
  </si>
  <si>
    <t>bryoz nucleus, oxidation</t>
  </si>
  <si>
    <t xml:space="preserve">Quartz-rich Algal Fltst </t>
  </si>
  <si>
    <t>CA Fltst (grnst matrix)</t>
  </si>
  <si>
    <t>Coralline Algae</t>
  </si>
  <si>
    <t>top of 1.5m algal bed</t>
  </si>
  <si>
    <t>Rhodoliths (2cm diameter)</t>
  </si>
  <si>
    <t>Waitakere-ish</t>
  </si>
  <si>
    <t>packed biomicrite (poorly washed biosparite?)</t>
  </si>
  <si>
    <t>Marine/Burial,Moulds, intraparticle spar fringe, occluded by blocky</t>
  </si>
  <si>
    <t>Rhodolith Fltst</t>
  </si>
  <si>
    <t>Marine/Burial,Moulds, intraparticle spar fringe, occluded by blocky, dissolution seams too</t>
  </si>
  <si>
    <t>poorly washed biosparite</t>
  </si>
  <si>
    <t>discontinuous CA horizon (20-50 cm avg)</t>
  </si>
  <si>
    <t>poorly sorted, fn-md matrix w/ gnl CA</t>
  </si>
  <si>
    <t xml:space="preserve">w/ </t>
  </si>
  <si>
    <t>with</t>
  </si>
  <si>
    <t>Prepositions</t>
  </si>
  <si>
    <t>vertical cement-filled fractures in CA, not much micrite or spar to speak of</t>
  </si>
  <si>
    <t>a little epitaxial, microspar</t>
  </si>
  <si>
    <t>protostylolites-wisps, small amounts of intraparticle blocky spar and epitaxial, maybe more than we think...no dissolution features</t>
  </si>
  <si>
    <t xml:space="preserve">small amounts of intraparticle blocky spar and epitaxial, </t>
  </si>
  <si>
    <t>overlying rhodo beds</t>
  </si>
  <si>
    <t>Glauc_Qtz-rich_CA_Sk_Pkst</t>
  </si>
  <si>
    <t>Glauc coating CA and LBF</t>
  </si>
  <si>
    <t>poorly developed flaggy beds</t>
  </si>
  <si>
    <t>poorly sorted, mostly fn with medium crs and vcs bits</t>
  </si>
  <si>
    <t>dissolution seams all over, authigenic-rich</t>
  </si>
  <si>
    <t>burrowed, moderately sorted, mostly fn with crs-vcs algal bits</t>
  </si>
  <si>
    <t>Epitaxial, spar, blocky</t>
  </si>
  <si>
    <t>dissolution seams</t>
  </si>
  <si>
    <t>More cement than SI20, 30% of qtz silt size</t>
  </si>
  <si>
    <t>biotite rich qtz sk grainstone</t>
  </si>
  <si>
    <t>1.5 m beds</t>
  </si>
  <si>
    <t>friable</t>
  </si>
  <si>
    <t xml:space="preserve">qtz ss with 15% carb bioclasts </t>
  </si>
  <si>
    <t>fn_mass-lam</t>
  </si>
  <si>
    <t>mass</t>
  </si>
  <si>
    <t>Biotite (lots) turning to glauc</t>
  </si>
  <si>
    <t xml:space="preserve">WHITECLIFFS </t>
  </si>
  <si>
    <t>Cement</t>
  </si>
  <si>
    <t>bioturbated</t>
  </si>
  <si>
    <t>med_mass_brwd</t>
  </si>
  <si>
    <t xml:space="preserve">glauc bioclastic grnst </t>
  </si>
  <si>
    <t>WC-Miocene</t>
  </si>
  <si>
    <t>Whitecliffs Fm</t>
  </si>
  <si>
    <t>Inangahua Fm</t>
  </si>
  <si>
    <t>Glauc_Ca_Ech_Qtz_Pkst</t>
  </si>
  <si>
    <t>more micrite, CA</t>
  </si>
  <si>
    <t>Impure packed biomicrite</t>
  </si>
  <si>
    <t>Mature glauc</t>
  </si>
  <si>
    <t>fn_md</t>
  </si>
  <si>
    <t>phosphatic cements</t>
  </si>
  <si>
    <t>dolomite</t>
  </si>
  <si>
    <t>discontinuous bed</t>
  </si>
  <si>
    <t>Mica_Qtz_Sst</t>
  </si>
  <si>
    <t>Calcite cement</t>
  </si>
  <si>
    <t>md-crs_rnd</t>
  </si>
  <si>
    <t>exposure?</t>
  </si>
  <si>
    <t>Sk_Glauc_Qtz_Sst</t>
  </si>
  <si>
    <t>Phosphatized_Pk/Wkst</t>
  </si>
  <si>
    <t>Calc_Glauc_Qtz_sst</t>
  </si>
  <si>
    <t>[A mix of Qtz and Glauc rich Echinoid, Coralline Algae and Benthic Foram packstones, grainstones, and sandstones]</t>
  </si>
  <si>
    <t>Glauc_Qtz_Ech_CA_Grn/Pkst</t>
  </si>
  <si>
    <t>Mica_Qtz_Ech_BForam_Pkst</t>
  </si>
  <si>
    <t>Never did see these thin sections….</t>
  </si>
  <si>
    <t>KG-3</t>
  </si>
  <si>
    <t>KG-5</t>
  </si>
  <si>
    <t>KG-6</t>
  </si>
  <si>
    <t>KG-7</t>
  </si>
  <si>
    <t>KG-8</t>
  </si>
  <si>
    <t>KG-10</t>
  </si>
  <si>
    <t>FH-3</t>
  </si>
  <si>
    <t>FH-4</t>
  </si>
  <si>
    <t>FH-5</t>
  </si>
  <si>
    <t>FH-6</t>
  </si>
  <si>
    <t>FH-7</t>
  </si>
  <si>
    <t>FH-8</t>
  </si>
  <si>
    <t>FH-10</t>
  </si>
  <si>
    <t>FH-12</t>
  </si>
  <si>
    <t>FH-15</t>
  </si>
  <si>
    <t>FH-16</t>
  </si>
  <si>
    <t>FH-19</t>
  </si>
  <si>
    <t>FH-22</t>
  </si>
  <si>
    <t>FH-24</t>
  </si>
  <si>
    <t>FH-25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</si>
</sst>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3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16" fontId="0" fillId="0" borderId="0" xfId="0" applyNumberFormat="1"/>
    <xf numFmtId="0" fontId="0" fillId="2" borderId="0" xfId="0" applyFill="1"/>
  </cellXfs>
  <cellStyles count="3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A9" sqref="A9"/>
    </sheetView>
  </sheetViews>
  <sheetFormatPr defaultRowHeight="15.75" x14ac:dyDescent="0.25"/>
  <sheetData>
    <row r="2" spans="1:2" x14ac:dyDescent="0.25">
      <c r="A2" s="6" t="s">
        <v>1648</v>
      </c>
    </row>
    <row r="3" spans="1:2" x14ac:dyDescent="0.25">
      <c r="A3" t="s">
        <v>1646</v>
      </c>
      <c r="B3" t="s">
        <v>1647</v>
      </c>
    </row>
    <row r="5" spans="1:2" x14ac:dyDescent="0.25">
      <c r="A5" s="6" t="s">
        <v>1203</v>
      </c>
    </row>
    <row r="6" spans="1:2" x14ac:dyDescent="0.25">
      <c r="A6" t="s">
        <v>1668</v>
      </c>
      <c r="B6" t="s">
        <v>666</v>
      </c>
    </row>
    <row r="7" spans="1:2" x14ac:dyDescent="0.25">
      <c r="A7" t="s">
        <v>490</v>
      </c>
      <c r="B7" t="s">
        <v>308</v>
      </c>
    </row>
    <row r="8" spans="1:2" x14ac:dyDescent="0.25">
      <c r="A8" t="s">
        <v>765</v>
      </c>
      <c r="B8" t="s">
        <v>1672</v>
      </c>
    </row>
    <row r="10" spans="1:2" x14ac:dyDescent="0.25">
      <c r="A10" s="6" t="s">
        <v>1052</v>
      </c>
    </row>
    <row r="11" spans="1:2" x14ac:dyDescent="0.25">
      <c r="A11" t="s">
        <v>1587</v>
      </c>
      <c r="B11" t="s">
        <v>1589</v>
      </c>
    </row>
    <row r="12" spans="1:2" x14ac:dyDescent="0.25">
      <c r="A12" t="s">
        <v>533</v>
      </c>
      <c r="B12" t="s">
        <v>1588</v>
      </c>
    </row>
    <row r="13" spans="1:2" x14ac:dyDescent="0.25">
      <c r="A13" t="s">
        <v>110</v>
      </c>
      <c r="B13" t="s">
        <v>10</v>
      </c>
    </row>
    <row r="14" spans="1:2" x14ac:dyDescent="0.25">
      <c r="A14" t="s">
        <v>1592</v>
      </c>
      <c r="B14" t="s">
        <v>1590</v>
      </c>
    </row>
    <row r="15" spans="1:2" x14ac:dyDescent="0.25">
      <c r="A15" t="s">
        <v>1593</v>
      </c>
      <c r="B15" t="s">
        <v>1591</v>
      </c>
    </row>
    <row r="16" spans="1:2" x14ac:dyDescent="0.25">
      <c r="A16" t="s">
        <v>1598</v>
      </c>
      <c r="B16" t="s">
        <v>1594</v>
      </c>
    </row>
    <row r="17" spans="1:2" x14ac:dyDescent="0.25">
      <c r="A17" t="s">
        <v>1597</v>
      </c>
      <c r="B17" t="s">
        <v>370</v>
      </c>
    </row>
    <row r="18" spans="1:2" x14ac:dyDescent="0.25">
      <c r="A18" t="s">
        <v>1596</v>
      </c>
      <c r="B18" t="s">
        <v>1595</v>
      </c>
    </row>
    <row r="20" spans="1:2" x14ac:dyDescent="0.25">
      <c r="A20" s="6" t="s">
        <v>1599</v>
      </c>
    </row>
    <row r="21" spans="1:2" x14ac:dyDescent="0.25">
      <c r="A21" t="s">
        <v>1600</v>
      </c>
      <c r="B21" t="s">
        <v>1601</v>
      </c>
    </row>
    <row r="22" spans="1:2" x14ac:dyDescent="0.25">
      <c r="A22" t="s">
        <v>1602</v>
      </c>
      <c r="B22" t="s">
        <v>1603</v>
      </c>
    </row>
    <row r="23" spans="1:2" x14ac:dyDescent="0.25">
      <c r="A23" t="s">
        <v>280</v>
      </c>
      <c r="B23" t="s">
        <v>1635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topLeftCell="A115" workbookViewId="0">
      <selection activeCell="A6" sqref="A6:A106"/>
    </sheetView>
  </sheetViews>
  <sheetFormatPr defaultColWidth="11" defaultRowHeight="15.75" x14ac:dyDescent="0.25"/>
  <cols>
    <col min="1" max="2" width="8.375" customWidth="1"/>
    <col min="4" max="4" width="21" customWidth="1"/>
    <col min="5" max="5" width="23.5" customWidth="1"/>
    <col min="6" max="6" width="5.125" customWidth="1"/>
    <col min="7" max="7" width="4.625" customWidth="1"/>
    <col min="8" max="8" width="4" customWidth="1"/>
    <col min="9" max="9" width="5.125" customWidth="1"/>
    <col min="10" max="10" width="3.625" customWidth="1"/>
    <col min="11" max="11" width="4.125" customWidth="1"/>
    <col min="12" max="12" width="3.125" customWidth="1"/>
    <col min="13" max="13" width="3.625" customWidth="1"/>
    <col min="14" max="14" width="4" customWidth="1"/>
    <col min="15" max="15" width="4.125" customWidth="1"/>
    <col min="16" max="16" width="3.625" customWidth="1"/>
    <col min="17" max="18" width="4.375" customWidth="1"/>
    <col min="19" max="19" width="5" customWidth="1"/>
    <col min="20" max="20" width="4.875" customWidth="1"/>
    <col min="21" max="21" width="5.5" customWidth="1"/>
    <col min="22" max="22" width="6.125" customWidth="1"/>
    <col min="23" max="23" width="6" customWidth="1"/>
    <col min="24" max="24" width="5.125" customWidth="1"/>
    <col min="25" max="25" width="5" customWidth="1"/>
    <col min="26" max="26" width="7" customWidth="1"/>
    <col min="27" max="27" width="6.125" customWidth="1"/>
    <col min="28" max="28" width="9" customWidth="1"/>
    <col min="29" max="29" width="4.125" customWidth="1"/>
  </cols>
  <sheetData>
    <row r="1" spans="1:32" x14ac:dyDescent="0.25">
      <c r="A1" t="s">
        <v>310</v>
      </c>
      <c r="B1" t="s">
        <v>0</v>
      </c>
      <c r="C1" t="s">
        <v>139</v>
      </c>
      <c r="D1" t="s">
        <v>138</v>
      </c>
      <c r="E1" t="s">
        <v>312</v>
      </c>
      <c r="F1" t="s">
        <v>25</v>
      </c>
      <c r="G1" t="s">
        <v>537</v>
      </c>
      <c r="H1" t="s">
        <v>538</v>
      </c>
      <c r="I1" t="s">
        <v>314</v>
      </c>
      <c r="J1" t="s">
        <v>280</v>
      </c>
      <c r="K1" t="s">
        <v>279</v>
      </c>
      <c r="L1" t="s">
        <v>277</v>
      </c>
      <c r="M1" t="s">
        <v>278</v>
      </c>
      <c r="N1" t="s">
        <v>544</v>
      </c>
      <c r="O1" t="s">
        <v>282</v>
      </c>
      <c r="P1" t="s">
        <v>283</v>
      </c>
      <c r="Q1" t="s">
        <v>294</v>
      </c>
      <c r="R1" t="s">
        <v>281</v>
      </c>
      <c r="S1" t="s">
        <v>292</v>
      </c>
      <c r="T1" t="s">
        <v>493</v>
      </c>
      <c r="U1" t="s">
        <v>492</v>
      </c>
      <c r="V1" t="s">
        <v>286</v>
      </c>
      <c r="W1" t="s">
        <v>295</v>
      </c>
      <c r="X1" t="s">
        <v>311</v>
      </c>
      <c r="Y1" t="s">
        <v>303</v>
      </c>
      <c r="Z1" t="s">
        <v>540</v>
      </c>
      <c r="AA1" t="s">
        <v>541</v>
      </c>
      <c r="AB1" t="s">
        <v>276</v>
      </c>
      <c r="AC1" t="s">
        <v>300</v>
      </c>
      <c r="AD1" t="s">
        <v>298</v>
      </c>
      <c r="AE1" t="s">
        <v>539</v>
      </c>
      <c r="AF1" t="s">
        <v>446</v>
      </c>
    </row>
    <row r="4" spans="1:32" x14ac:dyDescent="0.25">
      <c r="A4" t="s">
        <v>137</v>
      </c>
      <c r="AF4">
        <f t="shared" ref="AF4:AF17" si="0">SUM(I4:AA4)+AC4</f>
        <v>0</v>
      </c>
    </row>
    <row r="5" spans="1:32" x14ac:dyDescent="0.25">
      <c r="A5" t="s">
        <v>691</v>
      </c>
    </row>
    <row r="6" spans="1:32" x14ac:dyDescent="0.25">
      <c r="A6" t="s">
        <v>136</v>
      </c>
      <c r="B6" t="s">
        <v>134</v>
      </c>
      <c r="C6" t="s">
        <v>133</v>
      </c>
      <c r="D6" t="s">
        <v>134</v>
      </c>
      <c r="AE6" t="s">
        <v>84</v>
      </c>
      <c r="AF6">
        <f t="shared" si="0"/>
        <v>0</v>
      </c>
    </row>
    <row r="7" spans="1:32" x14ac:dyDescent="0.25">
      <c r="A7" t="s">
        <v>135</v>
      </c>
      <c r="C7" t="s">
        <v>133</v>
      </c>
      <c r="D7" t="s">
        <v>134</v>
      </c>
      <c r="AE7" t="s">
        <v>84</v>
      </c>
      <c r="AF7">
        <f t="shared" si="0"/>
        <v>0</v>
      </c>
    </row>
    <row r="8" spans="1:32" x14ac:dyDescent="0.25">
      <c r="A8" t="s">
        <v>132</v>
      </c>
      <c r="B8" t="s">
        <v>140</v>
      </c>
      <c r="C8" s="2" t="s">
        <v>5</v>
      </c>
      <c r="D8" t="s">
        <v>570</v>
      </c>
      <c r="E8" t="s">
        <v>569</v>
      </c>
      <c r="G8">
        <v>80</v>
      </c>
      <c r="H8">
        <v>20</v>
      </c>
      <c r="I8">
        <v>23</v>
      </c>
      <c r="J8">
        <v>3</v>
      </c>
      <c r="K8">
        <v>2</v>
      </c>
      <c r="L8">
        <v>8</v>
      </c>
      <c r="M8">
        <v>20</v>
      </c>
      <c r="N8">
        <v>0</v>
      </c>
      <c r="O8">
        <v>0</v>
      </c>
      <c r="P8">
        <v>0</v>
      </c>
      <c r="Q8">
        <v>0</v>
      </c>
      <c r="R8">
        <v>10</v>
      </c>
      <c r="S8">
        <v>0</v>
      </c>
      <c r="T8">
        <v>0</v>
      </c>
      <c r="U8">
        <v>0</v>
      </c>
      <c r="V8">
        <v>10</v>
      </c>
      <c r="W8">
        <v>2</v>
      </c>
      <c r="X8">
        <v>2</v>
      </c>
      <c r="Y8">
        <v>0</v>
      </c>
      <c r="Z8">
        <v>2</v>
      </c>
      <c r="AA8">
        <v>18</v>
      </c>
      <c r="AB8" t="s">
        <v>302</v>
      </c>
      <c r="AC8">
        <v>0</v>
      </c>
      <c r="AE8" t="s">
        <v>130</v>
      </c>
      <c r="AF8">
        <f t="shared" si="0"/>
        <v>100</v>
      </c>
    </row>
    <row r="9" spans="1:32" x14ac:dyDescent="0.25">
      <c r="A9" t="s">
        <v>131</v>
      </c>
      <c r="B9" t="s">
        <v>140</v>
      </c>
      <c r="D9" t="s">
        <v>568</v>
      </c>
      <c r="E9" t="s">
        <v>483</v>
      </c>
      <c r="AE9" t="s">
        <v>130</v>
      </c>
      <c r="AF9">
        <f t="shared" si="0"/>
        <v>0</v>
      </c>
    </row>
    <row r="10" spans="1:32" x14ac:dyDescent="0.25">
      <c r="A10" t="s">
        <v>129</v>
      </c>
      <c r="B10" t="s">
        <v>128</v>
      </c>
      <c r="D10" t="s">
        <v>571</v>
      </c>
      <c r="E10" t="s">
        <v>110</v>
      </c>
      <c r="AE10" t="s">
        <v>10</v>
      </c>
      <c r="AF10">
        <f t="shared" si="0"/>
        <v>0</v>
      </c>
    </row>
    <row r="11" spans="1:32" x14ac:dyDescent="0.25">
      <c r="A11" t="s">
        <v>127</v>
      </c>
      <c r="D11" t="s">
        <v>126</v>
      </c>
      <c r="AE11" t="s">
        <v>19</v>
      </c>
      <c r="AF11">
        <f t="shared" si="0"/>
        <v>0</v>
      </c>
    </row>
    <row r="12" spans="1:32" x14ac:dyDescent="0.25">
      <c r="A12" t="s">
        <v>125</v>
      </c>
      <c r="D12" t="s">
        <v>124</v>
      </c>
      <c r="AE12" t="s">
        <v>123</v>
      </c>
      <c r="AF12">
        <f t="shared" si="0"/>
        <v>0</v>
      </c>
    </row>
    <row r="13" spans="1:32" x14ac:dyDescent="0.25">
      <c r="A13" t="s">
        <v>122</v>
      </c>
      <c r="D13" t="s">
        <v>121</v>
      </c>
      <c r="AE13" t="s">
        <v>84</v>
      </c>
      <c r="AF13">
        <f t="shared" si="0"/>
        <v>0</v>
      </c>
    </row>
    <row r="14" spans="1:32" x14ac:dyDescent="0.25">
      <c r="A14" t="s">
        <v>120</v>
      </c>
      <c r="C14" s="2" t="s">
        <v>5</v>
      </c>
      <c r="D14" t="s">
        <v>573</v>
      </c>
      <c r="E14" t="s">
        <v>572</v>
      </c>
      <c r="G14">
        <v>70</v>
      </c>
      <c r="H14">
        <v>30</v>
      </c>
      <c r="I14">
        <v>25</v>
      </c>
      <c r="J14">
        <v>0</v>
      </c>
      <c r="K14">
        <v>0</v>
      </c>
      <c r="L14">
        <v>0</v>
      </c>
      <c r="M14">
        <v>20</v>
      </c>
      <c r="N14">
        <v>0</v>
      </c>
      <c r="O14">
        <v>5</v>
      </c>
      <c r="P14">
        <v>0</v>
      </c>
      <c r="Q14">
        <v>0</v>
      </c>
      <c r="R14">
        <v>2</v>
      </c>
      <c r="S14">
        <v>0</v>
      </c>
      <c r="T14">
        <v>0</v>
      </c>
      <c r="U14">
        <v>0</v>
      </c>
      <c r="V14">
        <v>1</v>
      </c>
      <c r="W14">
        <v>0</v>
      </c>
      <c r="X14">
        <v>1</v>
      </c>
      <c r="Y14">
        <v>0</v>
      </c>
      <c r="Z14">
        <v>3</v>
      </c>
      <c r="AA14">
        <v>25</v>
      </c>
      <c r="AC14">
        <v>0</v>
      </c>
      <c r="AF14">
        <f t="shared" si="0"/>
        <v>82</v>
      </c>
    </row>
    <row r="15" spans="1:32" x14ac:dyDescent="0.25">
      <c r="A15" t="s">
        <v>119</v>
      </c>
      <c r="D15" t="s">
        <v>118</v>
      </c>
      <c r="AE15" t="s">
        <v>117</v>
      </c>
      <c r="AF15">
        <f t="shared" si="0"/>
        <v>0</v>
      </c>
    </row>
    <row r="16" spans="1:32" x14ac:dyDescent="0.25">
      <c r="A16" t="s">
        <v>116</v>
      </c>
      <c r="D16" t="s">
        <v>115</v>
      </c>
      <c r="AE16" t="s">
        <v>84</v>
      </c>
      <c r="AF16">
        <f t="shared" si="0"/>
        <v>0</v>
      </c>
    </row>
    <row r="17" spans="1:32" x14ac:dyDescent="0.25">
      <c r="A17" t="s">
        <v>114</v>
      </c>
      <c r="D17" t="s">
        <v>113</v>
      </c>
      <c r="AE17" t="s">
        <v>19</v>
      </c>
      <c r="AF17">
        <f t="shared" si="0"/>
        <v>0</v>
      </c>
    </row>
    <row r="19" spans="1:32" x14ac:dyDescent="0.25">
      <c r="A19" t="s">
        <v>886</v>
      </c>
    </row>
    <row r="20" spans="1:32" x14ac:dyDescent="0.25">
      <c r="A20" t="s">
        <v>1316</v>
      </c>
    </row>
    <row r="21" spans="1:32" x14ac:dyDescent="0.25">
      <c r="A21" t="s">
        <v>1317</v>
      </c>
    </row>
    <row r="22" spans="1:32" x14ac:dyDescent="0.25">
      <c r="A22" t="s">
        <v>1318</v>
      </c>
    </row>
    <row r="23" spans="1:32" x14ac:dyDescent="0.25">
      <c r="A23" t="s">
        <v>1314</v>
      </c>
      <c r="B23" t="s">
        <v>908</v>
      </c>
      <c r="C23" t="s">
        <v>5</v>
      </c>
      <c r="D23" t="s">
        <v>893</v>
      </c>
      <c r="E23" t="s">
        <v>789</v>
      </c>
    </row>
    <row r="24" spans="1:32" x14ac:dyDescent="0.25">
      <c r="A24" t="s">
        <v>1313</v>
      </c>
      <c r="C24" t="s">
        <v>5</v>
      </c>
      <c r="D24" t="s">
        <v>892</v>
      </c>
    </row>
    <row r="25" spans="1:32" x14ac:dyDescent="0.25">
      <c r="A25" t="s">
        <v>891</v>
      </c>
      <c r="D25" t="s">
        <v>894</v>
      </c>
    </row>
    <row r="26" spans="1:32" x14ac:dyDescent="0.25">
      <c r="A26" t="s">
        <v>887</v>
      </c>
      <c r="D26" t="s">
        <v>892</v>
      </c>
    </row>
    <row r="27" spans="1:32" x14ac:dyDescent="0.25">
      <c r="A27" t="s">
        <v>1312</v>
      </c>
      <c r="C27" t="s">
        <v>5</v>
      </c>
      <c r="D27" t="s">
        <v>892</v>
      </c>
    </row>
    <row r="28" spans="1:32" x14ac:dyDescent="0.25">
      <c r="A28" t="s">
        <v>1311</v>
      </c>
      <c r="C28" t="s">
        <v>5</v>
      </c>
      <c r="D28" t="s">
        <v>895</v>
      </c>
      <c r="E28" t="s">
        <v>896</v>
      </c>
    </row>
    <row r="29" spans="1:32" x14ac:dyDescent="0.25">
      <c r="A29" t="s">
        <v>1310</v>
      </c>
      <c r="C29" t="s">
        <v>5</v>
      </c>
    </row>
    <row r="30" spans="1:32" x14ac:dyDescent="0.25">
      <c r="A30" t="s">
        <v>1309</v>
      </c>
      <c r="C30" t="s">
        <v>5</v>
      </c>
      <c r="D30" t="s">
        <v>900</v>
      </c>
    </row>
    <row r="31" spans="1:32" x14ac:dyDescent="0.25">
      <c r="A31" t="s">
        <v>888</v>
      </c>
      <c r="D31" t="s">
        <v>897</v>
      </c>
    </row>
    <row r="32" spans="1:32" x14ac:dyDescent="0.25">
      <c r="A32" t="s">
        <v>889</v>
      </c>
      <c r="D32" t="s">
        <v>898</v>
      </c>
    </row>
    <row r="33" spans="1:33" x14ac:dyDescent="0.25">
      <c r="A33" t="s">
        <v>1308</v>
      </c>
      <c r="C33" t="s">
        <v>5</v>
      </c>
      <c r="D33" t="s">
        <v>899</v>
      </c>
    </row>
    <row r="34" spans="1:33" x14ac:dyDescent="0.25">
      <c r="A34" t="s">
        <v>890</v>
      </c>
      <c r="C34" t="s">
        <v>84</v>
      </c>
      <c r="D34" t="s">
        <v>907</v>
      </c>
    </row>
    <row r="35" spans="1:33" x14ac:dyDescent="0.25">
      <c r="A35" t="s">
        <v>1307</v>
      </c>
      <c r="C35" t="s">
        <v>5</v>
      </c>
      <c r="D35" t="s">
        <v>906</v>
      </c>
    </row>
    <row r="36" spans="1:33" x14ac:dyDescent="0.25">
      <c r="A36" t="s">
        <v>1315</v>
      </c>
      <c r="C36" t="s">
        <v>5</v>
      </c>
      <c r="D36" t="s">
        <v>905</v>
      </c>
    </row>
    <row r="37" spans="1:33" x14ac:dyDescent="0.25">
      <c r="A37" t="s">
        <v>1306</v>
      </c>
      <c r="C37" t="s">
        <v>5</v>
      </c>
      <c r="D37" t="s">
        <v>786</v>
      </c>
    </row>
    <row r="38" spans="1:33" x14ac:dyDescent="0.25">
      <c r="A38" t="s">
        <v>1305</v>
      </c>
      <c r="C38" t="s">
        <v>5</v>
      </c>
      <c r="D38" t="s">
        <v>904</v>
      </c>
    </row>
    <row r="39" spans="1:33" x14ac:dyDescent="0.25">
      <c r="A39" t="s">
        <v>901</v>
      </c>
      <c r="D39" t="s">
        <v>903</v>
      </c>
    </row>
    <row r="40" spans="1:33" x14ac:dyDescent="0.25">
      <c r="A40" t="s">
        <v>1304</v>
      </c>
      <c r="C40" t="s">
        <v>5</v>
      </c>
    </row>
    <row r="41" spans="1:33" x14ac:dyDescent="0.25">
      <c r="A41" t="s">
        <v>1303</v>
      </c>
      <c r="C41" t="s">
        <v>5</v>
      </c>
      <c r="D41" t="s">
        <v>902</v>
      </c>
    </row>
    <row r="44" spans="1:33" x14ac:dyDescent="0.25">
      <c r="A44" t="s">
        <v>310</v>
      </c>
      <c r="B44" t="s">
        <v>0</v>
      </c>
      <c r="C44" t="s">
        <v>139</v>
      </c>
      <c r="D44" t="s">
        <v>138</v>
      </c>
      <c r="E44" t="s">
        <v>312</v>
      </c>
      <c r="F44" t="s">
        <v>25</v>
      </c>
      <c r="G44" t="s">
        <v>537</v>
      </c>
      <c r="H44" t="s">
        <v>538</v>
      </c>
      <c r="I44" t="s">
        <v>314</v>
      </c>
      <c r="J44" t="s">
        <v>280</v>
      </c>
      <c r="K44" t="s">
        <v>279</v>
      </c>
      <c r="L44" t="s">
        <v>277</v>
      </c>
      <c r="M44" t="s">
        <v>278</v>
      </c>
      <c r="N44" t="s">
        <v>544</v>
      </c>
      <c r="O44" t="s">
        <v>282</v>
      </c>
      <c r="P44" t="s">
        <v>283</v>
      </c>
      <c r="Q44" t="s">
        <v>294</v>
      </c>
      <c r="R44" t="s">
        <v>281</v>
      </c>
      <c r="S44" t="s">
        <v>292</v>
      </c>
      <c r="T44" t="s">
        <v>493</v>
      </c>
      <c r="U44" t="s">
        <v>492</v>
      </c>
      <c r="V44" t="s">
        <v>286</v>
      </c>
      <c r="W44" t="s">
        <v>295</v>
      </c>
      <c r="X44" t="s">
        <v>311</v>
      </c>
      <c r="Y44" t="s">
        <v>303</v>
      </c>
      <c r="Z44" t="s">
        <v>540</v>
      </c>
      <c r="AA44" t="s">
        <v>541</v>
      </c>
      <c r="AB44" t="s">
        <v>276</v>
      </c>
      <c r="AC44" t="s">
        <v>300</v>
      </c>
      <c r="AD44" t="s">
        <v>298</v>
      </c>
      <c r="AE44" t="s">
        <v>539</v>
      </c>
      <c r="AF44" t="s">
        <v>446</v>
      </c>
    </row>
    <row r="45" spans="1:33" x14ac:dyDescent="0.25">
      <c r="A45" t="s">
        <v>141</v>
      </c>
      <c r="AF45">
        <f t="shared" ref="AF45:AF102" si="1">SUM(I45:AA45)+AC45</f>
        <v>0</v>
      </c>
    </row>
    <row r="46" spans="1:33" x14ac:dyDescent="0.25">
      <c r="A46" t="s">
        <v>142</v>
      </c>
      <c r="B46" t="s">
        <v>143</v>
      </c>
      <c r="C46" t="s">
        <v>5</v>
      </c>
      <c r="D46" t="s">
        <v>505</v>
      </c>
      <c r="I46">
        <v>20</v>
      </c>
      <c r="J46">
        <v>5</v>
      </c>
      <c r="K46">
        <v>3</v>
      </c>
      <c r="L46">
        <v>5</v>
      </c>
      <c r="M46">
        <v>3</v>
      </c>
      <c r="N46">
        <v>15</v>
      </c>
      <c r="O46">
        <v>8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1</v>
      </c>
      <c r="W46">
        <v>2</v>
      </c>
      <c r="X46">
        <v>0</v>
      </c>
      <c r="Y46">
        <v>0</v>
      </c>
      <c r="Z46">
        <v>15</v>
      </c>
      <c r="AA46">
        <v>5</v>
      </c>
      <c r="AB46" t="s">
        <v>506</v>
      </c>
      <c r="AE46" t="s">
        <v>10</v>
      </c>
      <c r="AF46">
        <f t="shared" si="1"/>
        <v>84</v>
      </c>
    </row>
    <row r="47" spans="1:33" x14ac:dyDescent="0.25">
      <c r="A47" t="s">
        <v>144</v>
      </c>
      <c r="B47" s="2" t="s">
        <v>1008</v>
      </c>
      <c r="C47" t="s">
        <v>5</v>
      </c>
      <c r="D47" t="s">
        <v>997</v>
      </c>
      <c r="E47" t="s">
        <v>1003</v>
      </c>
      <c r="F47" t="s">
        <v>301</v>
      </c>
      <c r="G47">
        <v>30</v>
      </c>
      <c r="H47">
        <v>70</v>
      </c>
      <c r="I47">
        <v>10</v>
      </c>
      <c r="J47">
        <v>0</v>
      </c>
      <c r="K47">
        <v>0</v>
      </c>
      <c r="L47">
        <v>1</v>
      </c>
      <c r="M47">
        <v>20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1</v>
      </c>
      <c r="U47">
        <v>1</v>
      </c>
      <c r="V47">
        <v>2</v>
      </c>
      <c r="W47">
        <v>2</v>
      </c>
      <c r="X47">
        <v>0</v>
      </c>
      <c r="Y47">
        <v>0</v>
      </c>
      <c r="Z47">
        <v>3</v>
      </c>
      <c r="AA47">
        <v>62</v>
      </c>
      <c r="AB47" t="s">
        <v>1006</v>
      </c>
      <c r="AE47" t="s">
        <v>10</v>
      </c>
      <c r="AF47">
        <f t="shared" si="1"/>
        <v>103</v>
      </c>
      <c r="AG47" t="s">
        <v>999</v>
      </c>
    </row>
    <row r="48" spans="1:33" x14ac:dyDescent="0.25">
      <c r="A48" t="s">
        <v>145</v>
      </c>
      <c r="B48" s="2"/>
      <c r="C48" t="s">
        <v>5</v>
      </c>
      <c r="D48" t="s">
        <v>998</v>
      </c>
      <c r="E48" t="s">
        <v>519</v>
      </c>
      <c r="G48">
        <v>15</v>
      </c>
      <c r="H48">
        <v>85</v>
      </c>
      <c r="I48">
        <v>40</v>
      </c>
      <c r="J48">
        <v>0</v>
      </c>
      <c r="K48">
        <v>0</v>
      </c>
      <c r="L48">
        <v>1</v>
      </c>
      <c r="M48">
        <v>5</v>
      </c>
      <c r="N48">
        <v>0</v>
      </c>
      <c r="O48">
        <v>4</v>
      </c>
      <c r="P48">
        <v>4</v>
      </c>
      <c r="Q48">
        <v>0</v>
      </c>
      <c r="R48">
        <v>5</v>
      </c>
      <c r="S48">
        <v>0</v>
      </c>
      <c r="T48">
        <v>0</v>
      </c>
      <c r="U48">
        <v>2</v>
      </c>
      <c r="V48">
        <v>0</v>
      </c>
      <c r="W48">
        <v>0</v>
      </c>
      <c r="X48">
        <v>0</v>
      </c>
      <c r="Y48">
        <v>0</v>
      </c>
      <c r="Z48">
        <v>0</v>
      </c>
      <c r="AA48">
        <v>25</v>
      </c>
      <c r="AC48">
        <v>0</v>
      </c>
      <c r="AE48" t="s">
        <v>4</v>
      </c>
      <c r="AF48">
        <f t="shared" si="1"/>
        <v>86</v>
      </c>
    </row>
    <row r="49" spans="1:32" x14ac:dyDescent="0.25">
      <c r="A49" t="s">
        <v>146</v>
      </c>
      <c r="B49" s="2"/>
      <c r="D49" t="s">
        <v>147</v>
      </c>
      <c r="AE49" t="s">
        <v>19</v>
      </c>
      <c r="AF49">
        <f t="shared" si="1"/>
        <v>0</v>
      </c>
    </row>
    <row r="50" spans="1:32" x14ac:dyDescent="0.25">
      <c r="A50" t="s">
        <v>624</v>
      </c>
      <c r="B50" s="2"/>
      <c r="C50" t="s">
        <v>5</v>
      </c>
      <c r="D50" t="s">
        <v>1000</v>
      </c>
      <c r="E50" t="s">
        <v>1002</v>
      </c>
      <c r="F50" t="s">
        <v>301</v>
      </c>
      <c r="G50">
        <v>60</v>
      </c>
      <c r="H50">
        <v>40</v>
      </c>
      <c r="I50">
        <v>20</v>
      </c>
      <c r="J50">
        <v>0</v>
      </c>
      <c r="K50">
        <v>0</v>
      </c>
      <c r="L50">
        <v>10</v>
      </c>
      <c r="M50">
        <v>15</v>
      </c>
      <c r="N50">
        <v>1</v>
      </c>
      <c r="O50">
        <v>2</v>
      </c>
      <c r="P50">
        <v>0</v>
      </c>
      <c r="Q50">
        <v>0</v>
      </c>
      <c r="R50">
        <v>4</v>
      </c>
      <c r="S50">
        <v>0</v>
      </c>
      <c r="T50">
        <v>0</v>
      </c>
      <c r="U50">
        <v>1</v>
      </c>
      <c r="V50">
        <v>3</v>
      </c>
      <c r="W50">
        <v>1</v>
      </c>
      <c r="X50">
        <v>3</v>
      </c>
      <c r="Y50">
        <v>0</v>
      </c>
      <c r="Z50">
        <v>5</v>
      </c>
      <c r="AA50">
        <v>35</v>
      </c>
      <c r="AB50" t="s">
        <v>1006</v>
      </c>
      <c r="AC50">
        <v>3</v>
      </c>
      <c r="AF50">
        <f t="shared" si="1"/>
        <v>103</v>
      </c>
    </row>
    <row r="51" spans="1:32" x14ac:dyDescent="0.25">
      <c r="A51" t="s">
        <v>148</v>
      </c>
      <c r="B51" s="2"/>
      <c r="C51" t="s">
        <v>5</v>
      </c>
      <c r="D51" t="s">
        <v>1004</v>
      </c>
      <c r="E51" t="s">
        <v>1001</v>
      </c>
      <c r="F51" t="s">
        <v>301</v>
      </c>
      <c r="G51">
        <v>50</v>
      </c>
      <c r="H51">
        <v>50</v>
      </c>
      <c r="I51">
        <v>10</v>
      </c>
      <c r="J51">
        <v>0</v>
      </c>
      <c r="K51">
        <v>0</v>
      </c>
      <c r="L51">
        <v>5</v>
      </c>
      <c r="M51">
        <v>20</v>
      </c>
      <c r="N51">
        <v>0</v>
      </c>
      <c r="O51">
        <v>3</v>
      </c>
      <c r="P51">
        <v>0</v>
      </c>
      <c r="Q51">
        <v>0</v>
      </c>
      <c r="R51">
        <v>3</v>
      </c>
      <c r="S51">
        <v>0</v>
      </c>
      <c r="T51">
        <v>0</v>
      </c>
      <c r="U51">
        <v>0</v>
      </c>
      <c r="V51">
        <v>2</v>
      </c>
      <c r="W51">
        <v>1</v>
      </c>
      <c r="X51">
        <v>1</v>
      </c>
      <c r="Y51">
        <v>0</v>
      </c>
      <c r="Z51">
        <v>2</v>
      </c>
      <c r="AA51">
        <v>60</v>
      </c>
      <c r="AB51" t="s">
        <v>1006</v>
      </c>
      <c r="AE51" t="s">
        <v>10</v>
      </c>
      <c r="AF51">
        <f t="shared" si="1"/>
        <v>107</v>
      </c>
    </row>
    <row r="52" spans="1:32" x14ac:dyDescent="0.25">
      <c r="A52" s="3" t="s">
        <v>909</v>
      </c>
      <c r="B52" s="2"/>
      <c r="C52" t="s">
        <v>5</v>
      </c>
      <c r="D52" t="s">
        <v>910</v>
      </c>
      <c r="E52" t="s">
        <v>789</v>
      </c>
    </row>
    <row r="53" spans="1:32" x14ac:dyDescent="0.25">
      <c r="A53" t="s">
        <v>149</v>
      </c>
      <c r="B53" s="2" t="s">
        <v>1009</v>
      </c>
      <c r="C53" t="s">
        <v>5</v>
      </c>
      <c r="D53" t="s">
        <v>1005</v>
      </c>
      <c r="E53" t="s">
        <v>1007</v>
      </c>
      <c r="F53" t="s">
        <v>301</v>
      </c>
      <c r="G53">
        <v>50</v>
      </c>
      <c r="H53">
        <v>50</v>
      </c>
      <c r="I53">
        <v>10</v>
      </c>
      <c r="J53">
        <v>0</v>
      </c>
      <c r="K53">
        <v>0</v>
      </c>
      <c r="L53">
        <v>1</v>
      </c>
      <c r="M53">
        <v>12</v>
      </c>
      <c r="N53">
        <v>0</v>
      </c>
      <c r="O53">
        <v>2</v>
      </c>
      <c r="P53">
        <v>0</v>
      </c>
      <c r="Q53">
        <v>0</v>
      </c>
      <c r="R53">
        <v>9</v>
      </c>
      <c r="S53">
        <v>0</v>
      </c>
      <c r="T53">
        <v>0</v>
      </c>
      <c r="U53">
        <v>1</v>
      </c>
      <c r="V53">
        <v>1</v>
      </c>
      <c r="W53">
        <v>5</v>
      </c>
      <c r="X53">
        <v>6</v>
      </c>
      <c r="Y53">
        <v>0</v>
      </c>
      <c r="Z53">
        <v>8</v>
      </c>
      <c r="AA53">
        <v>45</v>
      </c>
      <c r="AB53" t="s">
        <v>1006</v>
      </c>
      <c r="AE53" t="s">
        <v>10</v>
      </c>
      <c r="AF53">
        <f t="shared" si="1"/>
        <v>100</v>
      </c>
    </row>
    <row r="54" spans="1:32" x14ac:dyDescent="0.25">
      <c r="A54" s="3" t="s">
        <v>911</v>
      </c>
      <c r="D54" t="s">
        <v>910</v>
      </c>
    </row>
    <row r="55" spans="1:32" x14ac:dyDescent="0.25">
      <c r="A55" s="3" t="s">
        <v>912</v>
      </c>
      <c r="D55" t="s">
        <v>910</v>
      </c>
    </row>
    <row r="56" spans="1:32" x14ac:dyDescent="0.25">
      <c r="A56" s="3" t="s">
        <v>913</v>
      </c>
      <c r="C56" t="s">
        <v>5</v>
      </c>
      <c r="D56" t="s">
        <v>914</v>
      </c>
    </row>
    <row r="57" spans="1:32" x14ac:dyDescent="0.25">
      <c r="A57" s="3" t="s">
        <v>150</v>
      </c>
      <c r="C57" t="s">
        <v>5</v>
      </c>
      <c r="AF57">
        <f t="shared" si="1"/>
        <v>0</v>
      </c>
    </row>
    <row r="58" spans="1:32" x14ac:dyDescent="0.25">
      <c r="A58" t="s">
        <v>151</v>
      </c>
      <c r="C58" t="s">
        <v>153</v>
      </c>
      <c r="D58" t="s">
        <v>152</v>
      </c>
      <c r="AE58" t="s">
        <v>10</v>
      </c>
      <c r="AF58">
        <f t="shared" si="1"/>
        <v>0</v>
      </c>
    </row>
    <row r="59" spans="1:32" x14ac:dyDescent="0.25">
      <c r="A59" t="s">
        <v>154</v>
      </c>
      <c r="D59" t="s">
        <v>155</v>
      </c>
      <c r="AE59" t="s">
        <v>19</v>
      </c>
      <c r="AF59">
        <f t="shared" si="1"/>
        <v>0</v>
      </c>
    </row>
    <row r="60" spans="1:32" x14ac:dyDescent="0.25">
      <c r="A60" t="s">
        <v>156</v>
      </c>
      <c r="C60" t="s">
        <v>5</v>
      </c>
      <c r="D60" t="s">
        <v>520</v>
      </c>
      <c r="E60" t="s">
        <v>521</v>
      </c>
      <c r="G60">
        <v>50</v>
      </c>
      <c r="H60">
        <v>50</v>
      </c>
      <c r="I60">
        <v>10</v>
      </c>
      <c r="J60">
        <v>0</v>
      </c>
      <c r="K60">
        <v>0</v>
      </c>
      <c r="L60">
        <v>4</v>
      </c>
      <c r="M60">
        <v>20</v>
      </c>
      <c r="N60">
        <v>3</v>
      </c>
      <c r="O60">
        <v>3</v>
      </c>
      <c r="P60">
        <v>0</v>
      </c>
      <c r="Q60">
        <v>0</v>
      </c>
      <c r="R60">
        <v>7</v>
      </c>
      <c r="S60">
        <v>0</v>
      </c>
      <c r="T60">
        <v>0</v>
      </c>
      <c r="U60">
        <v>0</v>
      </c>
      <c r="V60">
        <v>3</v>
      </c>
      <c r="W60">
        <v>2</v>
      </c>
      <c r="X60">
        <v>0</v>
      </c>
      <c r="Y60">
        <v>0</v>
      </c>
      <c r="Z60">
        <v>0</v>
      </c>
      <c r="AA60">
        <v>45</v>
      </c>
      <c r="AC60">
        <v>0</v>
      </c>
      <c r="AE60" t="s">
        <v>4</v>
      </c>
      <c r="AF60">
        <f t="shared" si="1"/>
        <v>97</v>
      </c>
    </row>
    <row r="61" spans="1:32" x14ac:dyDescent="0.25">
      <c r="A61" t="s">
        <v>915</v>
      </c>
      <c r="D61" t="s">
        <v>916</v>
      </c>
    </row>
    <row r="62" spans="1:32" x14ac:dyDescent="0.25">
      <c r="A62" t="s">
        <v>917</v>
      </c>
    </row>
    <row r="63" spans="1:32" x14ac:dyDescent="0.25">
      <c r="A63" t="s">
        <v>157</v>
      </c>
      <c r="B63" s="2"/>
      <c r="C63" t="s">
        <v>5</v>
      </c>
      <c r="D63" t="s">
        <v>1018</v>
      </c>
      <c r="E63" t="s">
        <v>1017</v>
      </c>
      <c r="G63">
        <v>40</v>
      </c>
      <c r="H63">
        <v>60</v>
      </c>
      <c r="I63">
        <v>0</v>
      </c>
      <c r="J63">
        <v>0</v>
      </c>
      <c r="K63">
        <v>0</v>
      </c>
      <c r="L63">
        <v>0</v>
      </c>
      <c r="M63">
        <v>14</v>
      </c>
      <c r="N63">
        <v>2</v>
      </c>
      <c r="O63">
        <v>8</v>
      </c>
      <c r="P63">
        <v>0</v>
      </c>
      <c r="Q63">
        <v>0</v>
      </c>
      <c r="R63">
        <v>7</v>
      </c>
      <c r="S63">
        <v>0</v>
      </c>
      <c r="T63">
        <v>1</v>
      </c>
      <c r="U63">
        <v>1</v>
      </c>
      <c r="V63">
        <v>0</v>
      </c>
      <c r="W63">
        <v>1</v>
      </c>
      <c r="X63">
        <v>2</v>
      </c>
      <c r="Y63">
        <v>0</v>
      </c>
      <c r="Z63">
        <v>5</v>
      </c>
      <c r="AA63">
        <v>60</v>
      </c>
      <c r="AB63" t="s">
        <v>1019</v>
      </c>
      <c r="AC63">
        <v>3</v>
      </c>
      <c r="AE63" t="s">
        <v>84</v>
      </c>
      <c r="AF63">
        <f t="shared" si="1"/>
        <v>104</v>
      </c>
    </row>
    <row r="64" spans="1:32" x14ac:dyDescent="0.25">
      <c r="A64" t="s">
        <v>158</v>
      </c>
      <c r="D64" t="s">
        <v>159</v>
      </c>
      <c r="AE64" t="s">
        <v>19</v>
      </c>
      <c r="AF64">
        <f t="shared" si="1"/>
        <v>0</v>
      </c>
    </row>
    <row r="65" spans="1:32" x14ac:dyDescent="0.25">
      <c r="A65" t="s">
        <v>918</v>
      </c>
      <c r="C65" t="s">
        <v>84</v>
      </c>
      <c r="D65" t="s">
        <v>345</v>
      </c>
    </row>
    <row r="66" spans="1:32" x14ac:dyDescent="0.25">
      <c r="A66" s="3" t="s">
        <v>919</v>
      </c>
      <c r="C66" t="s">
        <v>5</v>
      </c>
      <c r="D66" t="s">
        <v>920</v>
      </c>
    </row>
    <row r="67" spans="1:32" x14ac:dyDescent="0.25">
      <c r="A67" t="s">
        <v>160</v>
      </c>
      <c r="D67" t="s">
        <v>161</v>
      </c>
      <c r="AE67" t="s">
        <v>4</v>
      </c>
      <c r="AF67">
        <f t="shared" si="1"/>
        <v>0</v>
      </c>
    </row>
    <row r="68" spans="1:32" x14ac:dyDescent="0.25">
      <c r="A68" s="3" t="s">
        <v>921</v>
      </c>
    </row>
    <row r="69" spans="1:32" x14ac:dyDescent="0.25">
      <c r="A69" t="s">
        <v>162</v>
      </c>
      <c r="D69" t="s">
        <v>163</v>
      </c>
      <c r="AE69" t="s">
        <v>10</v>
      </c>
      <c r="AF69">
        <f t="shared" si="1"/>
        <v>0</v>
      </c>
    </row>
    <row r="70" spans="1:32" x14ac:dyDescent="0.25">
      <c r="A70" s="3" t="s">
        <v>625</v>
      </c>
    </row>
    <row r="71" spans="1:32" x14ac:dyDescent="0.25">
      <c r="A71" t="s">
        <v>164</v>
      </c>
      <c r="C71" t="s">
        <v>5</v>
      </c>
      <c r="D71" t="s">
        <v>522</v>
      </c>
      <c r="G71">
        <v>50</v>
      </c>
      <c r="H71">
        <v>50</v>
      </c>
      <c r="I71">
        <v>10</v>
      </c>
      <c r="J71">
        <v>0</v>
      </c>
      <c r="K71">
        <v>1</v>
      </c>
      <c r="L71">
        <v>0</v>
      </c>
      <c r="M71">
        <v>15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2</v>
      </c>
      <c r="W71">
        <v>1</v>
      </c>
      <c r="X71">
        <v>0</v>
      </c>
      <c r="Y71">
        <v>0</v>
      </c>
      <c r="Z71">
        <v>3</v>
      </c>
      <c r="AA71">
        <v>65</v>
      </c>
      <c r="AB71" t="s">
        <v>477</v>
      </c>
      <c r="AC71">
        <v>0</v>
      </c>
      <c r="AE71" t="s">
        <v>4</v>
      </c>
      <c r="AF71">
        <f t="shared" si="1"/>
        <v>100</v>
      </c>
    </row>
    <row r="72" spans="1:32" x14ac:dyDescent="0.25">
      <c r="A72" t="s">
        <v>165</v>
      </c>
      <c r="B72" t="s">
        <v>143</v>
      </c>
      <c r="D72" t="s">
        <v>166</v>
      </c>
      <c r="AE72" t="s">
        <v>10</v>
      </c>
      <c r="AF72">
        <f t="shared" si="1"/>
        <v>0</v>
      </c>
    </row>
    <row r="73" spans="1:32" x14ac:dyDescent="0.25">
      <c r="A73" s="3" t="s">
        <v>922</v>
      </c>
      <c r="C73" t="s">
        <v>5</v>
      </c>
      <c r="D73" t="s">
        <v>928</v>
      </c>
    </row>
    <row r="74" spans="1:32" x14ac:dyDescent="0.25">
      <c r="A74" t="s">
        <v>923</v>
      </c>
    </row>
    <row r="75" spans="1:32" x14ac:dyDescent="0.25">
      <c r="A75" s="3" t="s">
        <v>924</v>
      </c>
      <c r="C75" t="s">
        <v>5</v>
      </c>
      <c r="D75" t="s">
        <v>929</v>
      </c>
    </row>
    <row r="76" spans="1:32" x14ac:dyDescent="0.25">
      <c r="A76" s="3" t="s">
        <v>925</v>
      </c>
      <c r="D76" t="s">
        <v>929</v>
      </c>
    </row>
    <row r="77" spans="1:32" x14ac:dyDescent="0.25">
      <c r="A77" s="3" t="s">
        <v>926</v>
      </c>
      <c r="D77" t="s">
        <v>929</v>
      </c>
    </row>
    <row r="78" spans="1:32" x14ac:dyDescent="0.25">
      <c r="A78" s="3" t="s">
        <v>927</v>
      </c>
      <c r="C78" t="s">
        <v>5</v>
      </c>
      <c r="D78" t="s">
        <v>929</v>
      </c>
    </row>
    <row r="79" spans="1:32" x14ac:dyDescent="0.25">
      <c r="A79" s="3" t="s">
        <v>930</v>
      </c>
      <c r="D79" t="s">
        <v>929</v>
      </c>
    </row>
    <row r="80" spans="1:32" x14ac:dyDescent="0.25">
      <c r="A80" s="3" t="s">
        <v>931</v>
      </c>
      <c r="D80" t="s">
        <v>936</v>
      </c>
      <c r="E80" t="s">
        <v>765</v>
      </c>
    </row>
    <row r="81" spans="1:32" x14ac:dyDescent="0.25">
      <c r="A81" s="3" t="s">
        <v>931</v>
      </c>
      <c r="C81" t="s">
        <v>1265</v>
      </c>
      <c r="D81" t="s">
        <v>936</v>
      </c>
      <c r="E81" t="s">
        <v>765</v>
      </c>
    </row>
    <row r="82" spans="1:32" x14ac:dyDescent="0.25">
      <c r="A82" s="3" t="s">
        <v>932</v>
      </c>
      <c r="C82" t="s">
        <v>5</v>
      </c>
      <c r="D82" t="s">
        <v>934</v>
      </c>
      <c r="E82" t="s">
        <v>935</v>
      </c>
    </row>
    <row r="83" spans="1:32" x14ac:dyDescent="0.25">
      <c r="A83" s="3" t="s">
        <v>933</v>
      </c>
      <c r="D83" t="s">
        <v>934</v>
      </c>
    </row>
    <row r="84" spans="1:32" x14ac:dyDescent="0.25">
      <c r="A84" s="3" t="s">
        <v>937</v>
      </c>
    </row>
    <row r="85" spans="1:32" x14ac:dyDescent="0.25">
      <c r="A85" t="s">
        <v>167</v>
      </c>
      <c r="C85" t="s">
        <v>5</v>
      </c>
      <c r="D85" t="s">
        <v>523</v>
      </c>
      <c r="E85" t="s">
        <v>309</v>
      </c>
      <c r="G85">
        <v>100</v>
      </c>
      <c r="H85">
        <v>0</v>
      </c>
      <c r="I85">
        <v>20</v>
      </c>
      <c r="J85">
        <v>0</v>
      </c>
      <c r="K85">
        <v>0</v>
      </c>
      <c r="L85">
        <v>0</v>
      </c>
      <c r="M85">
        <v>15</v>
      </c>
      <c r="N85">
        <v>0</v>
      </c>
      <c r="O85">
        <v>0</v>
      </c>
      <c r="P85">
        <v>0</v>
      </c>
      <c r="Q85">
        <v>0</v>
      </c>
      <c r="R85">
        <v>5</v>
      </c>
      <c r="S85">
        <v>0</v>
      </c>
      <c r="T85">
        <v>0</v>
      </c>
      <c r="U85">
        <v>0</v>
      </c>
      <c r="V85">
        <v>25</v>
      </c>
      <c r="W85">
        <v>0</v>
      </c>
      <c r="X85">
        <v>1</v>
      </c>
      <c r="Y85">
        <v>0</v>
      </c>
      <c r="Z85">
        <v>25</v>
      </c>
      <c r="AA85">
        <v>0</v>
      </c>
      <c r="AB85" t="s">
        <v>524</v>
      </c>
      <c r="AC85">
        <v>0</v>
      </c>
      <c r="AE85" t="s">
        <v>123</v>
      </c>
      <c r="AF85">
        <f>SUM(I85:AA85)+AC85</f>
        <v>91</v>
      </c>
    </row>
    <row r="86" spans="1:32" x14ac:dyDescent="0.25">
      <c r="A86" s="3" t="s">
        <v>167</v>
      </c>
      <c r="C86" t="s">
        <v>5</v>
      </c>
      <c r="D86" t="s">
        <v>939</v>
      </c>
    </row>
    <row r="87" spans="1:32" x14ac:dyDescent="0.25">
      <c r="A87" s="3" t="s">
        <v>938</v>
      </c>
      <c r="D87" t="s">
        <v>939</v>
      </c>
      <c r="E87" t="s">
        <v>940</v>
      </c>
    </row>
    <row r="88" spans="1:32" x14ac:dyDescent="0.25">
      <c r="A88" s="3" t="s">
        <v>943</v>
      </c>
      <c r="C88" t="s">
        <v>5</v>
      </c>
      <c r="D88" t="s">
        <v>944</v>
      </c>
      <c r="E88" t="s">
        <v>935</v>
      </c>
    </row>
    <row r="89" spans="1:32" x14ac:dyDescent="0.25">
      <c r="A89" s="3" t="s">
        <v>941</v>
      </c>
      <c r="B89" t="s">
        <v>945</v>
      </c>
      <c r="D89" t="s">
        <v>942</v>
      </c>
    </row>
    <row r="90" spans="1:32" x14ac:dyDescent="0.25">
      <c r="A90" s="3" t="s">
        <v>941</v>
      </c>
      <c r="B90" t="s">
        <v>947</v>
      </c>
      <c r="C90" t="s">
        <v>5</v>
      </c>
      <c r="D90" t="s">
        <v>946</v>
      </c>
    </row>
    <row r="91" spans="1:32" x14ac:dyDescent="0.25">
      <c r="A91" s="3" t="s">
        <v>941</v>
      </c>
      <c r="B91" t="s">
        <v>948</v>
      </c>
      <c r="D91" t="s">
        <v>949</v>
      </c>
    </row>
    <row r="92" spans="1:32" x14ac:dyDescent="0.25">
      <c r="A92" s="3" t="s">
        <v>950</v>
      </c>
    </row>
    <row r="93" spans="1:32" x14ac:dyDescent="0.25">
      <c r="A93" t="s">
        <v>169</v>
      </c>
      <c r="B93" s="2"/>
      <c r="C93" t="s">
        <v>5</v>
      </c>
      <c r="D93" t="s">
        <v>526</v>
      </c>
      <c r="E93" t="s">
        <v>1016</v>
      </c>
      <c r="F93" t="s">
        <v>642</v>
      </c>
      <c r="G93">
        <v>70</v>
      </c>
      <c r="H93">
        <v>30</v>
      </c>
      <c r="I93">
        <v>10</v>
      </c>
      <c r="J93">
        <v>0</v>
      </c>
      <c r="K93">
        <v>1</v>
      </c>
      <c r="L93">
        <v>5</v>
      </c>
      <c r="M93">
        <v>10</v>
      </c>
      <c r="N93">
        <v>0</v>
      </c>
      <c r="O93">
        <v>15</v>
      </c>
      <c r="P93">
        <v>5</v>
      </c>
      <c r="Q93">
        <v>0</v>
      </c>
      <c r="R93">
        <v>5</v>
      </c>
      <c r="S93">
        <v>0</v>
      </c>
      <c r="T93">
        <v>1</v>
      </c>
      <c r="U93">
        <v>0</v>
      </c>
      <c r="V93">
        <v>5</v>
      </c>
      <c r="W93">
        <v>2</v>
      </c>
      <c r="X93">
        <v>1</v>
      </c>
      <c r="Y93">
        <v>0</v>
      </c>
      <c r="Z93">
        <v>5</v>
      </c>
      <c r="AA93">
        <v>30</v>
      </c>
      <c r="AE93" t="s">
        <v>10</v>
      </c>
      <c r="AF93">
        <f>SUM(I93:AA93)+AC93</f>
        <v>95</v>
      </c>
    </row>
    <row r="94" spans="1:32" x14ac:dyDescent="0.25">
      <c r="A94" s="3" t="s">
        <v>169</v>
      </c>
      <c r="B94" s="2"/>
    </row>
    <row r="95" spans="1:32" x14ac:dyDescent="0.25">
      <c r="A95" s="3" t="s">
        <v>951</v>
      </c>
      <c r="B95" s="2"/>
    </row>
    <row r="96" spans="1:32" x14ac:dyDescent="0.25">
      <c r="A96" s="3" t="s">
        <v>952</v>
      </c>
      <c r="B96" s="2"/>
    </row>
    <row r="97" spans="1:32" x14ac:dyDescent="0.25">
      <c r="A97" t="s">
        <v>170</v>
      </c>
      <c r="B97" s="2"/>
      <c r="D97" t="s">
        <v>171</v>
      </c>
      <c r="AE97" t="s">
        <v>19</v>
      </c>
      <c r="AF97">
        <f>SUM(I97:AA97)+AC97</f>
        <v>0</v>
      </c>
    </row>
    <row r="98" spans="1:32" x14ac:dyDescent="0.25">
      <c r="A98" s="3" t="s">
        <v>170</v>
      </c>
      <c r="B98" s="2"/>
      <c r="C98" t="s">
        <v>5</v>
      </c>
      <c r="D98" t="s">
        <v>1013</v>
      </c>
      <c r="E98" t="s">
        <v>1014</v>
      </c>
      <c r="F98" t="s">
        <v>642</v>
      </c>
      <c r="G98">
        <v>100</v>
      </c>
      <c r="H98">
        <v>0</v>
      </c>
      <c r="I98">
        <v>10</v>
      </c>
      <c r="J98">
        <v>0</v>
      </c>
      <c r="K98">
        <v>0</v>
      </c>
      <c r="L98">
        <v>12</v>
      </c>
      <c r="M98">
        <v>9</v>
      </c>
      <c r="N98">
        <v>0</v>
      </c>
      <c r="O98">
        <v>20</v>
      </c>
      <c r="P98">
        <v>5</v>
      </c>
      <c r="Q98">
        <v>0</v>
      </c>
      <c r="R98">
        <v>4</v>
      </c>
      <c r="S98">
        <v>0</v>
      </c>
      <c r="T98">
        <v>0</v>
      </c>
      <c r="U98">
        <v>0</v>
      </c>
      <c r="V98">
        <v>2</v>
      </c>
      <c r="W98">
        <v>1</v>
      </c>
      <c r="X98">
        <v>1</v>
      </c>
      <c r="Y98">
        <v>0</v>
      </c>
      <c r="Z98">
        <v>15</v>
      </c>
      <c r="AA98">
        <v>0</v>
      </c>
      <c r="AB98" t="s">
        <v>1015</v>
      </c>
      <c r="AC98">
        <v>7</v>
      </c>
      <c r="AF98">
        <f>SUM(I98:AA98)+AC98</f>
        <v>86</v>
      </c>
    </row>
    <row r="99" spans="1:32" x14ac:dyDescent="0.25">
      <c r="A99" s="3" t="s">
        <v>953</v>
      </c>
      <c r="B99" s="2"/>
    </row>
    <row r="100" spans="1:32" x14ac:dyDescent="0.25">
      <c r="A100" s="3" t="s">
        <v>954</v>
      </c>
      <c r="B100" s="2"/>
      <c r="C100" t="s">
        <v>5</v>
      </c>
    </row>
    <row r="101" spans="1:32" x14ac:dyDescent="0.25">
      <c r="A101" s="3" t="s">
        <v>172</v>
      </c>
      <c r="B101" s="2"/>
      <c r="C101" t="s">
        <v>5</v>
      </c>
      <c r="D101" t="s">
        <v>1010</v>
      </c>
      <c r="E101" t="s">
        <v>1012</v>
      </c>
      <c r="F101" t="s">
        <v>642</v>
      </c>
      <c r="G101">
        <v>40</v>
      </c>
      <c r="H101">
        <v>60</v>
      </c>
      <c r="I101">
        <v>0</v>
      </c>
      <c r="J101">
        <v>0</v>
      </c>
      <c r="K101">
        <v>0</v>
      </c>
      <c r="L101">
        <v>5</v>
      </c>
      <c r="M101">
        <v>14</v>
      </c>
      <c r="N101">
        <v>0</v>
      </c>
      <c r="O101">
        <v>7</v>
      </c>
      <c r="P101">
        <v>3</v>
      </c>
      <c r="Q101">
        <v>0</v>
      </c>
      <c r="R101">
        <v>3</v>
      </c>
      <c r="S101">
        <v>0</v>
      </c>
      <c r="T101">
        <v>0</v>
      </c>
      <c r="U101">
        <v>1</v>
      </c>
      <c r="V101">
        <v>2</v>
      </c>
      <c r="W101">
        <v>1</v>
      </c>
      <c r="X101">
        <v>2</v>
      </c>
      <c r="Y101">
        <v>0</v>
      </c>
      <c r="Z101">
        <v>5</v>
      </c>
      <c r="AA101">
        <v>54</v>
      </c>
      <c r="AB101" t="s">
        <v>1011</v>
      </c>
      <c r="AC101">
        <v>3</v>
      </c>
      <c r="AF101">
        <f t="shared" si="1"/>
        <v>100</v>
      </c>
    </row>
    <row r="102" spans="1:32" x14ac:dyDescent="0.25">
      <c r="A102" t="s">
        <v>172</v>
      </c>
      <c r="D102" t="s">
        <v>173</v>
      </c>
      <c r="AE102" t="s">
        <v>19</v>
      </c>
      <c r="AF102">
        <f t="shared" si="1"/>
        <v>0</v>
      </c>
    </row>
    <row r="104" spans="1:32" x14ac:dyDescent="0.25">
      <c r="A104" t="s">
        <v>310</v>
      </c>
      <c r="B104" t="s">
        <v>0</v>
      </c>
      <c r="C104" t="s">
        <v>139</v>
      </c>
      <c r="D104" t="s">
        <v>138</v>
      </c>
      <c r="E104" t="s">
        <v>312</v>
      </c>
      <c r="F104" t="s">
        <v>25</v>
      </c>
      <c r="G104" t="s">
        <v>537</v>
      </c>
      <c r="H104" t="s">
        <v>538</v>
      </c>
      <c r="I104" t="s">
        <v>314</v>
      </c>
      <c r="J104" t="s">
        <v>280</v>
      </c>
      <c r="K104" t="s">
        <v>279</v>
      </c>
      <c r="L104" t="s">
        <v>277</v>
      </c>
      <c r="M104" t="s">
        <v>278</v>
      </c>
      <c r="N104" t="s">
        <v>544</v>
      </c>
      <c r="O104" t="s">
        <v>282</v>
      </c>
      <c r="P104" t="s">
        <v>283</v>
      </c>
      <c r="Q104" t="s">
        <v>294</v>
      </c>
      <c r="R104" t="s">
        <v>281</v>
      </c>
      <c r="S104" t="s">
        <v>292</v>
      </c>
      <c r="T104" t="s">
        <v>493</v>
      </c>
      <c r="U104" t="s">
        <v>492</v>
      </c>
      <c r="V104" t="s">
        <v>286</v>
      </c>
      <c r="W104" t="s">
        <v>295</v>
      </c>
      <c r="X104" t="s">
        <v>311</v>
      </c>
      <c r="Y104" t="s">
        <v>303</v>
      </c>
      <c r="Z104" t="s">
        <v>540</v>
      </c>
      <c r="AA104" t="s">
        <v>541</v>
      </c>
      <c r="AB104" t="s">
        <v>276</v>
      </c>
      <c r="AC104" t="s">
        <v>300</v>
      </c>
      <c r="AD104" t="s">
        <v>298</v>
      </c>
      <c r="AE104" t="s">
        <v>539</v>
      </c>
      <c r="AF104" t="s">
        <v>446</v>
      </c>
    </row>
    <row r="107" spans="1:32" x14ac:dyDescent="0.25">
      <c r="A107" t="s">
        <v>955</v>
      </c>
    </row>
    <row r="108" spans="1:32" x14ac:dyDescent="0.25">
      <c r="A108" t="s">
        <v>974</v>
      </c>
      <c r="B108" t="s">
        <v>956</v>
      </c>
      <c r="D108" t="s">
        <v>972</v>
      </c>
    </row>
    <row r="109" spans="1:32" x14ac:dyDescent="0.25">
      <c r="A109" t="s">
        <v>957</v>
      </c>
      <c r="B109" t="s">
        <v>956</v>
      </c>
      <c r="D109" t="s">
        <v>973</v>
      </c>
    </row>
    <row r="110" spans="1:32" x14ac:dyDescent="0.25">
      <c r="A110" t="s">
        <v>958</v>
      </c>
      <c r="D110" t="s">
        <v>975</v>
      </c>
      <c r="E110" t="s">
        <v>976</v>
      </c>
    </row>
    <row r="111" spans="1:32" x14ac:dyDescent="0.25">
      <c r="A111" t="s">
        <v>959</v>
      </c>
      <c r="D111" t="s">
        <v>978</v>
      </c>
    </row>
    <row r="112" spans="1:32" x14ac:dyDescent="0.25">
      <c r="A112" t="s">
        <v>960</v>
      </c>
      <c r="D112" t="s">
        <v>977</v>
      </c>
    </row>
    <row r="113" spans="1:4" x14ac:dyDescent="0.25">
      <c r="A113" t="s">
        <v>961</v>
      </c>
      <c r="D113" t="s">
        <v>979</v>
      </c>
    </row>
    <row r="114" spans="1:4" x14ac:dyDescent="0.25">
      <c r="A114" t="s">
        <v>962</v>
      </c>
    </row>
    <row r="115" spans="1:4" x14ac:dyDescent="0.25">
      <c r="A115" t="s">
        <v>963</v>
      </c>
      <c r="D115" t="s">
        <v>980</v>
      </c>
    </row>
    <row r="116" spans="1:4" x14ac:dyDescent="0.25">
      <c r="A116" t="s">
        <v>964</v>
      </c>
    </row>
    <row r="117" spans="1:4" x14ac:dyDescent="0.25">
      <c r="A117" t="s">
        <v>965</v>
      </c>
      <c r="B117" t="s">
        <v>971</v>
      </c>
      <c r="C117" t="s">
        <v>5</v>
      </c>
    </row>
    <row r="118" spans="1:4" x14ac:dyDescent="0.25">
      <c r="A118" t="s">
        <v>966</v>
      </c>
      <c r="D118" t="s">
        <v>903</v>
      </c>
    </row>
    <row r="119" spans="1:4" x14ac:dyDescent="0.25">
      <c r="A119" t="s">
        <v>967</v>
      </c>
      <c r="D119" t="s">
        <v>981</v>
      </c>
    </row>
    <row r="120" spans="1:4" x14ac:dyDescent="0.25">
      <c r="A120" t="s">
        <v>968</v>
      </c>
      <c r="C120" t="s">
        <v>5</v>
      </c>
    </row>
    <row r="121" spans="1:4" x14ac:dyDescent="0.25">
      <c r="A121" t="s">
        <v>969</v>
      </c>
      <c r="C121" t="s">
        <v>5</v>
      </c>
    </row>
    <row r="122" spans="1:4" x14ac:dyDescent="0.25">
      <c r="A122" t="s">
        <v>970</v>
      </c>
      <c r="C122" t="s">
        <v>5</v>
      </c>
      <c r="D122" t="s">
        <v>893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8"/>
  <sheetViews>
    <sheetView topLeftCell="J1" zoomScale="74" zoomScaleNormal="74" workbookViewId="0">
      <selection activeCell="A6" sqref="A6:A205"/>
    </sheetView>
  </sheetViews>
  <sheetFormatPr defaultColWidth="11" defaultRowHeight="15.75" x14ac:dyDescent="0.25"/>
  <cols>
    <col min="1" max="1" width="7.5" customWidth="1"/>
    <col min="2" max="2" width="15" customWidth="1"/>
    <col min="3" max="3" width="14.5" customWidth="1"/>
    <col min="4" max="4" width="11.875" customWidth="1"/>
    <col min="5" max="5" width="8.5" customWidth="1"/>
    <col min="6" max="6" width="13.25" customWidth="1"/>
    <col min="7" max="7" width="24.75" customWidth="1"/>
    <col min="8" max="8" width="22.75" customWidth="1"/>
    <col min="9" max="9" width="20.625" customWidth="1"/>
    <col min="10" max="10" width="25.875" customWidth="1"/>
    <col min="11" max="11" width="22.875" customWidth="1"/>
    <col min="12" max="12" width="7.5" customWidth="1"/>
    <col min="13" max="13" width="8.625" customWidth="1"/>
    <col min="14" max="14" width="5" customWidth="1"/>
    <col min="15" max="15" width="3.625" customWidth="1"/>
    <col min="16" max="16" width="5.375" customWidth="1"/>
    <col min="17" max="17" width="3.875" customWidth="1"/>
    <col min="18" max="18" width="4.375" customWidth="1"/>
    <col min="19" max="20" width="3.875" customWidth="1"/>
    <col min="21" max="22" width="5" customWidth="1"/>
    <col min="23" max="23" width="3.875" customWidth="1"/>
    <col min="24" max="24" width="4.5" customWidth="1"/>
    <col min="25" max="25" width="4.375" customWidth="1"/>
    <col min="26" max="26" width="5.375" customWidth="1"/>
    <col min="27" max="27" width="5" customWidth="1"/>
    <col min="28" max="28" width="5.625" customWidth="1"/>
    <col min="29" max="29" width="6.375" customWidth="1"/>
    <col min="30" max="30" width="6.125" customWidth="1"/>
    <col min="31" max="31" width="6.375" customWidth="1"/>
    <col min="32" max="32" width="5.625" customWidth="1"/>
    <col min="33" max="33" width="6.625" customWidth="1"/>
    <col min="34" max="34" width="6.375" customWidth="1"/>
    <col min="35" max="35" width="7.875" customWidth="1"/>
    <col min="36" max="36" width="12.875" customWidth="1"/>
    <col min="37" max="37" width="7.375" customWidth="1"/>
    <col min="38" max="38" width="12.875" customWidth="1"/>
    <col min="39" max="39" width="6.125" customWidth="1"/>
  </cols>
  <sheetData>
    <row r="1" spans="1:39" s="6" customFormat="1" x14ac:dyDescent="0.25">
      <c r="A1" s="6" t="s">
        <v>310</v>
      </c>
      <c r="B1" s="6" t="s">
        <v>0</v>
      </c>
      <c r="C1" s="6" t="s">
        <v>1201</v>
      </c>
      <c r="D1" s="6" t="s">
        <v>1198</v>
      </c>
      <c r="E1" s="6" t="s">
        <v>1398</v>
      </c>
      <c r="F1" s="6" t="s">
        <v>1383</v>
      </c>
      <c r="G1" s="6" t="s">
        <v>1241</v>
      </c>
      <c r="H1" s="6" t="s">
        <v>1242</v>
      </c>
      <c r="I1" s="6" t="s">
        <v>1202</v>
      </c>
      <c r="J1" s="6" t="s">
        <v>1203</v>
      </c>
      <c r="K1" s="6" t="s">
        <v>1196</v>
      </c>
      <c r="L1" s="6" t="s">
        <v>310</v>
      </c>
      <c r="M1" s="6" t="s">
        <v>25</v>
      </c>
      <c r="N1" s="6" t="s">
        <v>1254</v>
      </c>
      <c r="O1" s="6" t="s">
        <v>538</v>
      </c>
      <c r="P1" s="6" t="s">
        <v>314</v>
      </c>
      <c r="Q1" s="6" t="s">
        <v>280</v>
      </c>
      <c r="R1" s="6" t="s">
        <v>279</v>
      </c>
      <c r="S1" s="6" t="s">
        <v>277</v>
      </c>
      <c r="T1" s="6" t="s">
        <v>278</v>
      </c>
      <c r="U1" s="6" t="s">
        <v>557</v>
      </c>
      <c r="V1" s="6" t="s">
        <v>282</v>
      </c>
      <c r="W1" s="6" t="s">
        <v>283</v>
      </c>
      <c r="X1" s="6" t="s">
        <v>294</v>
      </c>
      <c r="Y1" s="6" t="s">
        <v>281</v>
      </c>
      <c r="Z1" s="6" t="s">
        <v>292</v>
      </c>
      <c r="AA1" s="6" t="s">
        <v>493</v>
      </c>
      <c r="AB1" s="6" t="s">
        <v>492</v>
      </c>
      <c r="AC1" s="6" t="s">
        <v>286</v>
      </c>
      <c r="AD1" s="6" t="s">
        <v>295</v>
      </c>
      <c r="AE1" s="6" t="s">
        <v>311</v>
      </c>
      <c r="AF1" s="6" t="s">
        <v>303</v>
      </c>
      <c r="AG1" s="6" t="s">
        <v>540</v>
      </c>
      <c r="AH1" s="6" t="s">
        <v>1320</v>
      </c>
      <c r="AI1" s="6" t="s">
        <v>1321</v>
      </c>
      <c r="AJ1" s="6" t="s">
        <v>1319</v>
      </c>
      <c r="AK1" s="6" t="s">
        <v>300</v>
      </c>
      <c r="AL1" s="6" t="s">
        <v>298</v>
      </c>
      <c r="AM1" s="6" t="s">
        <v>446</v>
      </c>
    </row>
    <row r="3" spans="1:39" x14ac:dyDescent="0.25">
      <c r="A3" s="1" t="s">
        <v>43</v>
      </c>
      <c r="L3" s="1" t="s">
        <v>43</v>
      </c>
      <c r="AM3">
        <f>SUM(P3:AH3)+AK3</f>
        <v>0</v>
      </c>
    </row>
    <row r="4" spans="1:39" x14ac:dyDescent="0.25">
      <c r="A4" t="s">
        <v>989</v>
      </c>
      <c r="B4" t="s">
        <v>990</v>
      </c>
      <c r="G4" t="s">
        <v>489</v>
      </c>
      <c r="J4" t="s">
        <v>316</v>
      </c>
      <c r="L4" t="s">
        <v>989</v>
      </c>
      <c r="M4" t="s">
        <v>631</v>
      </c>
      <c r="N4">
        <v>100</v>
      </c>
      <c r="O4">
        <v>0</v>
      </c>
      <c r="P4">
        <v>10</v>
      </c>
      <c r="Q4">
        <v>20</v>
      </c>
      <c r="R4">
        <v>5</v>
      </c>
      <c r="S4">
        <v>0</v>
      </c>
      <c r="T4">
        <v>0</v>
      </c>
      <c r="U4">
        <v>0</v>
      </c>
      <c r="V4">
        <v>10</v>
      </c>
      <c r="W4">
        <v>0</v>
      </c>
      <c r="X4">
        <v>0</v>
      </c>
      <c r="Y4">
        <v>38</v>
      </c>
      <c r="Z4">
        <v>0</v>
      </c>
      <c r="AA4">
        <v>0</v>
      </c>
      <c r="AB4">
        <v>0</v>
      </c>
      <c r="AC4">
        <v>0</v>
      </c>
      <c r="AD4">
        <v>2</v>
      </c>
      <c r="AE4">
        <v>0</v>
      </c>
      <c r="AF4">
        <v>0</v>
      </c>
      <c r="AG4">
        <v>15</v>
      </c>
      <c r="AH4">
        <v>0</v>
      </c>
      <c r="AJ4" t="s">
        <v>477</v>
      </c>
      <c r="AK4">
        <v>0</v>
      </c>
      <c r="AM4">
        <f>SUM(P4:AH4)+AK4</f>
        <v>100</v>
      </c>
    </row>
    <row r="5" spans="1:39" x14ac:dyDescent="0.25">
      <c r="A5" t="s">
        <v>988</v>
      </c>
      <c r="B5" t="s">
        <v>175</v>
      </c>
      <c r="G5" t="s">
        <v>485</v>
      </c>
      <c r="J5" t="s">
        <v>486</v>
      </c>
      <c r="L5" t="s">
        <v>988</v>
      </c>
      <c r="N5">
        <v>100</v>
      </c>
      <c r="O5">
        <v>0</v>
      </c>
      <c r="P5">
        <v>10</v>
      </c>
      <c r="Q5">
        <v>35</v>
      </c>
      <c r="R5">
        <v>2</v>
      </c>
      <c r="S5">
        <v>5</v>
      </c>
      <c r="T5">
        <v>0</v>
      </c>
      <c r="U5">
        <v>0</v>
      </c>
      <c r="V5">
        <v>5</v>
      </c>
      <c r="W5">
        <v>0</v>
      </c>
      <c r="X5">
        <v>0</v>
      </c>
      <c r="Y5">
        <v>25</v>
      </c>
      <c r="Z5">
        <v>0</v>
      </c>
      <c r="AA5">
        <v>1</v>
      </c>
      <c r="AB5">
        <v>3</v>
      </c>
      <c r="AC5">
        <v>0</v>
      </c>
      <c r="AD5">
        <v>2</v>
      </c>
      <c r="AE5">
        <v>0</v>
      </c>
      <c r="AF5">
        <v>0</v>
      </c>
      <c r="AG5">
        <v>10</v>
      </c>
      <c r="AH5">
        <v>0</v>
      </c>
      <c r="AJ5" t="s">
        <v>487</v>
      </c>
      <c r="AK5">
        <v>2</v>
      </c>
      <c r="AL5" t="s">
        <v>488</v>
      </c>
      <c r="AM5">
        <f>SUM(P5:AH5)+AK5</f>
        <v>100</v>
      </c>
    </row>
    <row r="6" spans="1:39" x14ac:dyDescent="0.25">
      <c r="A6" t="s">
        <v>1266</v>
      </c>
      <c r="C6" t="s">
        <v>1265</v>
      </c>
      <c r="L6" t="s">
        <v>1266</v>
      </c>
    </row>
    <row r="7" spans="1:39" x14ac:dyDescent="0.25">
      <c r="A7" t="s">
        <v>27</v>
      </c>
      <c r="C7" t="s">
        <v>5</v>
      </c>
      <c r="G7" t="s">
        <v>28</v>
      </c>
      <c r="L7" t="s">
        <v>27</v>
      </c>
      <c r="AM7">
        <f t="shared" ref="AM7:AM13" si="0">SUM(P7:AH7)+AK7</f>
        <v>0</v>
      </c>
    </row>
    <row r="8" spans="1:39" x14ac:dyDescent="0.25">
      <c r="A8" t="s">
        <v>29</v>
      </c>
      <c r="C8" t="s">
        <v>31</v>
      </c>
      <c r="G8" t="s">
        <v>30</v>
      </c>
      <c r="L8" t="s">
        <v>29</v>
      </c>
      <c r="AM8">
        <f t="shared" si="0"/>
        <v>0</v>
      </c>
    </row>
    <row r="9" spans="1:39" x14ac:dyDescent="0.25">
      <c r="A9" t="s">
        <v>32</v>
      </c>
      <c r="C9" t="s">
        <v>5</v>
      </c>
      <c r="G9" t="s">
        <v>33</v>
      </c>
      <c r="L9" t="s">
        <v>32</v>
      </c>
      <c r="AM9">
        <f t="shared" si="0"/>
        <v>0</v>
      </c>
    </row>
    <row r="10" spans="1:39" x14ac:dyDescent="0.25">
      <c r="A10" t="s">
        <v>35</v>
      </c>
      <c r="C10" t="s">
        <v>5</v>
      </c>
      <c r="G10" t="s">
        <v>36</v>
      </c>
      <c r="L10" t="s">
        <v>35</v>
      </c>
      <c r="AM10">
        <f t="shared" si="0"/>
        <v>0</v>
      </c>
    </row>
    <row r="11" spans="1:39" x14ac:dyDescent="0.25">
      <c r="A11" t="s">
        <v>37</v>
      </c>
      <c r="C11" t="s">
        <v>5</v>
      </c>
      <c r="G11" t="s">
        <v>38</v>
      </c>
      <c r="L11" t="s">
        <v>37</v>
      </c>
      <c r="AM11">
        <f t="shared" si="0"/>
        <v>0</v>
      </c>
    </row>
    <row r="12" spans="1:39" x14ac:dyDescent="0.25">
      <c r="A12" t="s">
        <v>39</v>
      </c>
      <c r="J12" t="s">
        <v>40</v>
      </c>
      <c r="L12" t="s">
        <v>39</v>
      </c>
      <c r="AM12">
        <f t="shared" si="0"/>
        <v>0</v>
      </c>
    </row>
    <row r="13" spans="1:39" x14ac:dyDescent="0.25">
      <c r="A13" t="s">
        <v>41</v>
      </c>
      <c r="J13" t="s">
        <v>42</v>
      </c>
      <c r="L13" t="s">
        <v>41</v>
      </c>
      <c r="AM13">
        <f t="shared" si="0"/>
        <v>0</v>
      </c>
    </row>
    <row r="14" spans="1:39" x14ac:dyDescent="0.25">
      <c r="A14" t="s">
        <v>1264</v>
      </c>
      <c r="C14" t="s">
        <v>1265</v>
      </c>
      <c r="L14" t="s">
        <v>1264</v>
      </c>
    </row>
    <row r="15" spans="1:39" x14ac:dyDescent="0.25">
      <c r="A15" t="s">
        <v>319</v>
      </c>
      <c r="B15" t="s">
        <v>221</v>
      </c>
      <c r="G15" t="s">
        <v>318</v>
      </c>
      <c r="L15" t="s">
        <v>319</v>
      </c>
      <c r="AM15">
        <f t="shared" ref="AM15:AM23" si="1">SUM(P15:AH15)+AK15</f>
        <v>0</v>
      </c>
    </row>
    <row r="16" spans="1:39" x14ac:dyDescent="0.25">
      <c r="AM16">
        <f t="shared" si="1"/>
        <v>0</v>
      </c>
    </row>
    <row r="17" spans="1:39" x14ac:dyDescent="0.25">
      <c r="A17" t="s">
        <v>57</v>
      </c>
      <c r="L17" t="s">
        <v>57</v>
      </c>
      <c r="AM17">
        <f t="shared" si="1"/>
        <v>0</v>
      </c>
    </row>
    <row r="18" spans="1:39" x14ac:dyDescent="0.25">
      <c r="A18" t="s">
        <v>56</v>
      </c>
      <c r="C18" t="s">
        <v>5</v>
      </c>
      <c r="D18" t="s">
        <v>1696</v>
      </c>
      <c r="G18" t="s">
        <v>55</v>
      </c>
      <c r="L18" t="s">
        <v>56</v>
      </c>
      <c r="AM18">
        <f t="shared" si="1"/>
        <v>0</v>
      </c>
    </row>
    <row r="19" spans="1:39" x14ac:dyDescent="0.25">
      <c r="A19" t="s">
        <v>54</v>
      </c>
      <c r="C19" t="s">
        <v>5</v>
      </c>
      <c r="G19" t="s">
        <v>53</v>
      </c>
      <c r="L19" t="s">
        <v>54</v>
      </c>
      <c r="AM19">
        <f t="shared" si="1"/>
        <v>0</v>
      </c>
    </row>
    <row r="20" spans="1:39" x14ac:dyDescent="0.25">
      <c r="A20" t="s">
        <v>52</v>
      </c>
      <c r="C20" t="s">
        <v>50</v>
      </c>
      <c r="G20" t="s">
        <v>51</v>
      </c>
      <c r="L20" t="s">
        <v>52</v>
      </c>
      <c r="AM20">
        <f t="shared" si="1"/>
        <v>0</v>
      </c>
    </row>
    <row r="21" spans="1:39" x14ac:dyDescent="0.25">
      <c r="A21" t="s">
        <v>49</v>
      </c>
      <c r="C21" t="s">
        <v>5</v>
      </c>
      <c r="G21" t="s">
        <v>48</v>
      </c>
      <c r="L21" t="s">
        <v>49</v>
      </c>
      <c r="AM21">
        <f t="shared" si="1"/>
        <v>0</v>
      </c>
    </row>
    <row r="22" spans="1:39" x14ac:dyDescent="0.25">
      <c r="A22" t="s">
        <v>47</v>
      </c>
      <c r="C22" t="s">
        <v>5</v>
      </c>
      <c r="G22" t="s">
        <v>46</v>
      </c>
      <c r="L22" t="s">
        <v>47</v>
      </c>
      <c r="AM22">
        <f t="shared" si="1"/>
        <v>0</v>
      </c>
    </row>
    <row r="23" spans="1:39" x14ac:dyDescent="0.25">
      <c r="A23" t="s">
        <v>45</v>
      </c>
      <c r="C23" t="s">
        <v>5</v>
      </c>
      <c r="G23" t="s">
        <v>44</v>
      </c>
      <c r="L23" t="s">
        <v>45</v>
      </c>
      <c r="AM23">
        <f t="shared" si="1"/>
        <v>0</v>
      </c>
    </row>
    <row r="25" spans="1:39" s="6" customFormat="1" x14ac:dyDescent="0.25">
      <c r="A25" s="6" t="s">
        <v>310</v>
      </c>
      <c r="B25" s="6" t="s">
        <v>0</v>
      </c>
      <c r="C25" s="6" t="s">
        <v>1201</v>
      </c>
      <c r="D25" s="6" t="s">
        <v>1198</v>
      </c>
      <c r="E25" s="6" t="s">
        <v>1398</v>
      </c>
      <c r="F25" s="6" t="s">
        <v>1383</v>
      </c>
      <c r="G25" s="6" t="s">
        <v>1241</v>
      </c>
      <c r="H25" s="6" t="s">
        <v>1242</v>
      </c>
      <c r="I25" s="6" t="s">
        <v>1202</v>
      </c>
      <c r="J25" s="6" t="s">
        <v>1203</v>
      </c>
      <c r="K25" s="6" t="s">
        <v>1196</v>
      </c>
      <c r="L25" s="6" t="s">
        <v>310</v>
      </c>
      <c r="M25" s="6" t="s">
        <v>25</v>
      </c>
      <c r="N25" s="6" t="s">
        <v>1254</v>
      </c>
      <c r="O25" s="6" t="s">
        <v>538</v>
      </c>
      <c r="P25" s="6" t="s">
        <v>314</v>
      </c>
      <c r="Q25" s="6" t="s">
        <v>280</v>
      </c>
      <c r="R25" s="6" t="s">
        <v>279</v>
      </c>
      <c r="S25" s="6" t="s">
        <v>277</v>
      </c>
      <c r="T25" s="6" t="s">
        <v>278</v>
      </c>
      <c r="U25" s="6" t="s">
        <v>557</v>
      </c>
      <c r="V25" s="6" t="s">
        <v>282</v>
      </c>
      <c r="W25" s="6" t="s">
        <v>283</v>
      </c>
      <c r="X25" s="6" t="s">
        <v>294</v>
      </c>
      <c r="Y25" s="6" t="s">
        <v>281</v>
      </c>
      <c r="Z25" s="6" t="s">
        <v>292</v>
      </c>
      <c r="AA25" s="6" t="s">
        <v>493</v>
      </c>
      <c r="AB25" s="6" t="s">
        <v>492</v>
      </c>
      <c r="AC25" s="6" t="s">
        <v>286</v>
      </c>
      <c r="AD25" s="6" t="s">
        <v>295</v>
      </c>
      <c r="AE25" s="6" t="s">
        <v>311</v>
      </c>
      <c r="AF25" s="6" t="s">
        <v>303</v>
      </c>
      <c r="AG25" s="6" t="s">
        <v>540</v>
      </c>
      <c r="AH25" s="6" t="s">
        <v>1320</v>
      </c>
      <c r="AI25" s="6" t="s">
        <v>1321</v>
      </c>
      <c r="AJ25" s="6" t="s">
        <v>1319</v>
      </c>
      <c r="AK25" s="6" t="s">
        <v>300</v>
      </c>
      <c r="AL25" s="6" t="s">
        <v>298</v>
      </c>
      <c r="AM25" s="6" t="s">
        <v>446</v>
      </c>
    </row>
    <row r="27" spans="1:39" x14ac:dyDescent="0.25">
      <c r="A27" t="s">
        <v>222</v>
      </c>
      <c r="L27" t="s">
        <v>222</v>
      </c>
      <c r="AM27">
        <f t="shared" ref="AM27:AM37" si="2">SUM(P27:AH27)+AK27</f>
        <v>0</v>
      </c>
    </row>
    <row r="28" spans="1:39" x14ac:dyDescent="0.25">
      <c r="A28" t="s">
        <v>223</v>
      </c>
      <c r="B28" t="s">
        <v>1200</v>
      </c>
      <c r="D28" t="s">
        <v>1199</v>
      </c>
      <c r="K28" t="s">
        <v>1204</v>
      </c>
      <c r="L28" t="s">
        <v>223</v>
      </c>
      <c r="AM28">
        <f t="shared" si="2"/>
        <v>0</v>
      </c>
    </row>
    <row r="29" spans="1:39" x14ac:dyDescent="0.25">
      <c r="A29" t="s">
        <v>174</v>
      </c>
      <c r="B29" t="s">
        <v>1197</v>
      </c>
      <c r="D29" t="s">
        <v>175</v>
      </c>
      <c r="G29" t="s">
        <v>1248</v>
      </c>
      <c r="H29" t="s">
        <v>1243</v>
      </c>
      <c r="I29" t="s">
        <v>1244</v>
      </c>
      <c r="J29" t="s">
        <v>1245</v>
      </c>
      <c r="K29" t="s">
        <v>1246</v>
      </c>
      <c r="L29" t="s">
        <v>174</v>
      </c>
      <c r="M29" t="s">
        <v>543</v>
      </c>
      <c r="N29" t="s">
        <v>1255</v>
      </c>
      <c r="O29">
        <v>0</v>
      </c>
      <c r="Q29">
        <v>30</v>
      </c>
      <c r="R29">
        <v>20</v>
      </c>
      <c r="S29">
        <v>5</v>
      </c>
      <c r="V29">
        <v>1</v>
      </c>
      <c r="W29">
        <v>1</v>
      </c>
      <c r="AB29">
        <v>0</v>
      </c>
      <c r="AC29">
        <v>0</v>
      </c>
      <c r="AE29">
        <v>0</v>
      </c>
      <c r="AF29">
        <v>0</v>
      </c>
      <c r="AG29">
        <v>20</v>
      </c>
      <c r="AH29">
        <v>0</v>
      </c>
      <c r="AM29">
        <f t="shared" si="2"/>
        <v>77</v>
      </c>
    </row>
    <row r="30" spans="1:39" x14ac:dyDescent="0.25">
      <c r="A30" t="s">
        <v>176</v>
      </c>
      <c r="C30" t="s">
        <v>1247</v>
      </c>
      <c r="D30" t="s">
        <v>175</v>
      </c>
      <c r="G30" t="s">
        <v>1228</v>
      </c>
      <c r="H30" t="s">
        <v>1250</v>
      </c>
      <c r="J30" t="s">
        <v>1249</v>
      </c>
      <c r="K30" t="s">
        <v>177</v>
      </c>
      <c r="L30" t="s">
        <v>176</v>
      </c>
      <c r="N30" t="s">
        <v>1255</v>
      </c>
      <c r="O30">
        <v>0</v>
      </c>
      <c r="Q30">
        <v>30</v>
      </c>
      <c r="R30">
        <v>15</v>
      </c>
      <c r="V30">
        <v>1</v>
      </c>
      <c r="W30">
        <v>1</v>
      </c>
      <c r="AB30">
        <v>0</v>
      </c>
      <c r="AC30">
        <v>0</v>
      </c>
      <c r="AG30">
        <v>20</v>
      </c>
      <c r="AM30">
        <f t="shared" si="2"/>
        <v>67</v>
      </c>
    </row>
    <row r="31" spans="1:39" x14ac:dyDescent="0.25">
      <c r="A31" t="s">
        <v>178</v>
      </c>
      <c r="C31" t="s">
        <v>1251</v>
      </c>
      <c r="D31" t="s">
        <v>175</v>
      </c>
      <c r="G31" t="s">
        <v>1252</v>
      </c>
      <c r="H31" t="s">
        <v>1250</v>
      </c>
      <c r="I31" t="s">
        <v>1253</v>
      </c>
      <c r="J31" t="s">
        <v>1322</v>
      </c>
      <c r="K31" t="s">
        <v>1256</v>
      </c>
      <c r="L31" t="s">
        <v>178</v>
      </c>
      <c r="N31" s="3" t="s">
        <v>1255</v>
      </c>
      <c r="O31" s="3">
        <v>0</v>
      </c>
      <c r="P31" s="3">
        <v>0</v>
      </c>
      <c r="Q31" s="3">
        <v>50</v>
      </c>
      <c r="R31" s="3">
        <v>10</v>
      </c>
      <c r="S31" s="3">
        <v>5</v>
      </c>
      <c r="T31" s="3">
        <v>0</v>
      </c>
      <c r="U31" s="3">
        <v>7</v>
      </c>
      <c r="V31" s="3">
        <v>3</v>
      </c>
      <c r="W31" s="3">
        <v>2</v>
      </c>
      <c r="X31" s="3">
        <v>0</v>
      </c>
      <c r="Y31" s="3">
        <v>5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20</v>
      </c>
      <c r="AH31" s="3"/>
      <c r="AI31" s="3"/>
      <c r="AJ31" t="s">
        <v>558</v>
      </c>
      <c r="AM31">
        <f t="shared" si="2"/>
        <v>102</v>
      </c>
    </row>
    <row r="32" spans="1:39" x14ac:dyDescent="0.25">
      <c r="A32" t="s">
        <v>179</v>
      </c>
      <c r="C32" t="s">
        <v>1247</v>
      </c>
      <c r="D32" t="s">
        <v>175</v>
      </c>
      <c r="G32" t="s">
        <v>1324</v>
      </c>
      <c r="H32" t="s">
        <v>1259</v>
      </c>
      <c r="J32" t="s">
        <v>1325</v>
      </c>
      <c r="K32" t="s">
        <v>1257</v>
      </c>
      <c r="L32" t="s">
        <v>179</v>
      </c>
      <c r="AM32">
        <f t="shared" si="2"/>
        <v>0</v>
      </c>
    </row>
    <row r="33" spans="1:39" x14ac:dyDescent="0.25">
      <c r="A33" t="s">
        <v>180</v>
      </c>
      <c r="C33" t="s">
        <v>5</v>
      </c>
      <c r="D33" t="s">
        <v>175</v>
      </c>
      <c r="G33" t="s">
        <v>559</v>
      </c>
      <c r="H33" t="s">
        <v>1259</v>
      </c>
      <c r="I33" t="s">
        <v>1260</v>
      </c>
      <c r="J33" t="s">
        <v>1325</v>
      </c>
      <c r="K33" t="s">
        <v>1262</v>
      </c>
      <c r="L33" t="s">
        <v>180</v>
      </c>
      <c r="M33" t="s">
        <v>642</v>
      </c>
      <c r="N33" s="3">
        <v>100</v>
      </c>
      <c r="O33" s="3">
        <v>0</v>
      </c>
      <c r="P33" s="3">
        <v>5</v>
      </c>
      <c r="Q33" s="3">
        <v>50</v>
      </c>
      <c r="R33" s="3">
        <v>1</v>
      </c>
      <c r="S33" s="3">
        <v>15</v>
      </c>
      <c r="T33" s="3">
        <v>0</v>
      </c>
      <c r="U33" s="3">
        <v>3</v>
      </c>
      <c r="V33" s="3">
        <v>2</v>
      </c>
      <c r="W33" s="3">
        <v>1</v>
      </c>
      <c r="X33" s="3">
        <v>0</v>
      </c>
      <c r="Y33" s="3">
        <v>2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21</v>
      </c>
      <c r="AH33" s="3"/>
      <c r="AI33" s="3"/>
      <c r="AJ33" t="s">
        <v>560</v>
      </c>
      <c r="AM33">
        <f t="shared" si="2"/>
        <v>100</v>
      </c>
    </row>
    <row r="34" spans="1:39" x14ac:dyDescent="0.25">
      <c r="A34" t="s">
        <v>181</v>
      </c>
      <c r="B34" t="s">
        <v>1263</v>
      </c>
      <c r="C34" t="s">
        <v>1251</v>
      </c>
      <c r="D34" t="s">
        <v>175</v>
      </c>
      <c r="G34" t="s">
        <v>1258</v>
      </c>
      <c r="H34" t="s">
        <v>1328</v>
      </c>
      <c r="J34" t="s">
        <v>1326</v>
      </c>
      <c r="K34" t="s">
        <v>1327</v>
      </c>
      <c r="L34" t="s">
        <v>181</v>
      </c>
      <c r="M34" t="s">
        <v>648</v>
      </c>
      <c r="Q34">
        <v>30</v>
      </c>
      <c r="R34">
        <v>10</v>
      </c>
      <c r="U34">
        <v>5</v>
      </c>
      <c r="V34">
        <v>10</v>
      </c>
      <c r="W34">
        <v>1</v>
      </c>
      <c r="Y34">
        <v>15</v>
      </c>
      <c r="AC34">
        <v>3</v>
      </c>
      <c r="AD34">
        <v>10</v>
      </c>
      <c r="AM34">
        <f t="shared" si="2"/>
        <v>84</v>
      </c>
    </row>
    <row r="35" spans="1:39" x14ac:dyDescent="0.25">
      <c r="A35" t="s">
        <v>182</v>
      </c>
      <c r="B35" t="s">
        <v>1261</v>
      </c>
      <c r="C35" t="s">
        <v>5</v>
      </c>
      <c r="D35" t="s">
        <v>992</v>
      </c>
      <c r="G35" t="s">
        <v>288</v>
      </c>
      <c r="H35" t="s">
        <v>1329</v>
      </c>
      <c r="I35" t="s">
        <v>1330</v>
      </c>
      <c r="J35" t="s">
        <v>1331</v>
      </c>
      <c r="K35" t="s">
        <v>1333</v>
      </c>
      <c r="L35" t="s">
        <v>182</v>
      </c>
      <c r="M35" t="s">
        <v>1332</v>
      </c>
      <c r="S35">
        <v>4</v>
      </c>
      <c r="T35">
        <v>2</v>
      </c>
      <c r="V35">
        <v>2</v>
      </c>
      <c r="Y35">
        <v>5</v>
      </c>
      <c r="AB35">
        <v>2</v>
      </c>
      <c r="AC35">
        <v>1</v>
      </c>
      <c r="AG35">
        <v>35</v>
      </c>
      <c r="AJ35" t="s">
        <v>287</v>
      </c>
      <c r="AM35">
        <f t="shared" si="2"/>
        <v>51</v>
      </c>
    </row>
    <row r="36" spans="1:39" x14ac:dyDescent="0.25">
      <c r="A36" t="s">
        <v>183</v>
      </c>
      <c r="D36" t="s">
        <v>1023</v>
      </c>
      <c r="G36" t="s">
        <v>1337</v>
      </c>
      <c r="H36" t="s">
        <v>1335</v>
      </c>
      <c r="J36" t="s">
        <v>1334</v>
      </c>
      <c r="K36" t="s">
        <v>1236</v>
      </c>
      <c r="L36" t="s">
        <v>183</v>
      </c>
      <c r="AA36">
        <v>3</v>
      </c>
      <c r="AB36">
        <v>5</v>
      </c>
      <c r="AM36">
        <f t="shared" si="2"/>
        <v>8</v>
      </c>
    </row>
    <row r="37" spans="1:39" x14ac:dyDescent="0.25">
      <c r="A37" t="s">
        <v>184</v>
      </c>
      <c r="D37" t="s">
        <v>1199</v>
      </c>
      <c r="E37" t="s">
        <v>1385</v>
      </c>
      <c r="F37" t="s">
        <v>1381</v>
      </c>
      <c r="G37" t="s">
        <v>1336</v>
      </c>
      <c r="H37" t="s">
        <v>1335</v>
      </c>
      <c r="J37" t="s">
        <v>1334</v>
      </c>
      <c r="K37" t="s">
        <v>1205</v>
      </c>
      <c r="L37" t="s">
        <v>184</v>
      </c>
      <c r="AB37">
        <v>1</v>
      </c>
      <c r="AC37">
        <v>5</v>
      </c>
      <c r="AM37">
        <f t="shared" si="2"/>
        <v>6</v>
      </c>
    </row>
    <row r="38" spans="1:39" x14ac:dyDescent="0.25">
      <c r="A38" t="s">
        <v>1193</v>
      </c>
      <c r="D38" t="s">
        <v>1199</v>
      </c>
      <c r="E38" t="s">
        <v>1385</v>
      </c>
      <c r="F38" t="s">
        <v>1381</v>
      </c>
      <c r="G38" t="s">
        <v>1343</v>
      </c>
      <c r="H38" t="s">
        <v>1357</v>
      </c>
      <c r="J38" t="s">
        <v>1341</v>
      </c>
      <c r="L38" t="s">
        <v>1193</v>
      </c>
    </row>
    <row r="39" spans="1:39" x14ac:dyDescent="0.25">
      <c r="A39" t="s">
        <v>185</v>
      </c>
      <c r="D39" t="s">
        <v>1199</v>
      </c>
      <c r="E39" t="s">
        <v>1385</v>
      </c>
      <c r="F39" t="s">
        <v>1381</v>
      </c>
      <c r="G39" t="s">
        <v>1342</v>
      </c>
      <c r="H39" t="s">
        <v>1357</v>
      </c>
      <c r="J39" t="s">
        <v>1340</v>
      </c>
      <c r="L39" t="s">
        <v>185</v>
      </c>
    </row>
    <row r="40" spans="1:39" x14ac:dyDescent="0.25">
      <c r="A40" t="s">
        <v>185</v>
      </c>
      <c r="D40" t="s">
        <v>1199</v>
      </c>
      <c r="E40" t="s">
        <v>1385</v>
      </c>
      <c r="F40" t="s">
        <v>1381</v>
      </c>
      <c r="G40" t="s">
        <v>1344</v>
      </c>
      <c r="H40" t="s">
        <v>1347</v>
      </c>
      <c r="J40" t="s">
        <v>1339</v>
      </c>
      <c r="K40" t="s">
        <v>284</v>
      </c>
      <c r="L40" t="s">
        <v>185</v>
      </c>
      <c r="AB40">
        <v>1</v>
      </c>
      <c r="AC40">
        <v>1</v>
      </c>
      <c r="AM40">
        <f>SUM(P40:AH40)+AK40</f>
        <v>2</v>
      </c>
    </row>
    <row r="41" spans="1:39" x14ac:dyDescent="0.25">
      <c r="A41" t="s">
        <v>186</v>
      </c>
      <c r="D41" t="s">
        <v>1199</v>
      </c>
      <c r="E41" t="s">
        <v>1385</v>
      </c>
      <c r="F41" t="s">
        <v>1381</v>
      </c>
      <c r="G41" t="s">
        <v>1348</v>
      </c>
      <c r="H41" t="s">
        <v>1347</v>
      </c>
      <c r="I41" t="s">
        <v>1351</v>
      </c>
      <c r="J41" t="s">
        <v>1352</v>
      </c>
      <c r="K41" t="s">
        <v>285</v>
      </c>
      <c r="L41" t="s">
        <v>186</v>
      </c>
      <c r="AB41">
        <v>1</v>
      </c>
      <c r="AC41">
        <v>1</v>
      </c>
      <c r="AM41">
        <f>SUM(P41:AH41)+AK41</f>
        <v>2</v>
      </c>
    </row>
    <row r="42" spans="1:39" x14ac:dyDescent="0.25">
      <c r="A42" t="s">
        <v>1195</v>
      </c>
      <c r="D42" t="s">
        <v>1199</v>
      </c>
      <c r="E42" t="s">
        <v>1385</v>
      </c>
      <c r="F42" t="s">
        <v>1381</v>
      </c>
      <c r="G42" t="s">
        <v>1354</v>
      </c>
      <c r="H42" t="s">
        <v>1357</v>
      </c>
      <c r="J42" t="s">
        <v>552</v>
      </c>
      <c r="K42" t="s">
        <v>285</v>
      </c>
      <c r="L42" t="s">
        <v>1195</v>
      </c>
    </row>
    <row r="43" spans="1:39" x14ac:dyDescent="0.25">
      <c r="A43" t="s">
        <v>1355</v>
      </c>
      <c r="C43" t="s">
        <v>1345</v>
      </c>
      <c r="D43" t="s">
        <v>1199</v>
      </c>
      <c r="E43" t="s">
        <v>1385</v>
      </c>
      <c r="F43" t="s">
        <v>1380</v>
      </c>
      <c r="G43" t="s">
        <v>1323</v>
      </c>
      <c r="J43" t="s">
        <v>289</v>
      </c>
      <c r="L43" t="s">
        <v>1355</v>
      </c>
      <c r="V43">
        <v>1</v>
      </c>
      <c r="Y43">
        <v>5</v>
      </c>
      <c r="AC43">
        <v>3</v>
      </c>
      <c r="AG43">
        <v>15</v>
      </c>
      <c r="AJ43" t="s">
        <v>290</v>
      </c>
      <c r="AM43">
        <f t="shared" ref="AM43:AM69" si="3">SUM(P43:AH43)+AK43</f>
        <v>24</v>
      </c>
    </row>
    <row r="44" spans="1:39" x14ac:dyDescent="0.25">
      <c r="A44" t="s">
        <v>187</v>
      </c>
      <c r="D44" t="s">
        <v>1199</v>
      </c>
      <c r="E44" t="s">
        <v>1385</v>
      </c>
      <c r="F44" t="s">
        <v>1380</v>
      </c>
      <c r="G44" t="s">
        <v>1237</v>
      </c>
      <c r="H44" t="s">
        <v>1347</v>
      </c>
      <c r="I44" t="s">
        <v>935</v>
      </c>
      <c r="J44" t="s">
        <v>1346</v>
      </c>
      <c r="L44" t="s">
        <v>187</v>
      </c>
      <c r="AM44">
        <f t="shared" si="3"/>
        <v>0</v>
      </c>
    </row>
    <row r="45" spans="1:39" x14ac:dyDescent="0.25">
      <c r="A45" t="s">
        <v>188</v>
      </c>
      <c r="D45" t="s">
        <v>1199</v>
      </c>
      <c r="E45" t="s">
        <v>1385</v>
      </c>
      <c r="F45" t="s">
        <v>1380</v>
      </c>
      <c r="G45" t="s">
        <v>1349</v>
      </c>
      <c r="H45" t="s">
        <v>1347</v>
      </c>
      <c r="I45" t="s">
        <v>1351</v>
      </c>
      <c r="J45" t="s">
        <v>1353</v>
      </c>
      <c r="K45" t="s">
        <v>285</v>
      </c>
      <c r="L45" t="s">
        <v>188</v>
      </c>
      <c r="AM45">
        <f t="shared" si="3"/>
        <v>0</v>
      </c>
    </row>
    <row r="46" spans="1:39" x14ac:dyDescent="0.25">
      <c r="A46" t="s">
        <v>189</v>
      </c>
      <c r="C46" t="s">
        <v>1345</v>
      </c>
      <c r="D46" t="s">
        <v>1199</v>
      </c>
      <c r="E46" t="s">
        <v>1385</v>
      </c>
      <c r="F46" t="s">
        <v>1380</v>
      </c>
      <c r="G46" t="s">
        <v>1350</v>
      </c>
      <c r="H46" t="s">
        <v>1347</v>
      </c>
      <c r="I46" t="s">
        <v>1351</v>
      </c>
      <c r="J46" t="s">
        <v>1353</v>
      </c>
      <c r="K46" t="s">
        <v>1206</v>
      </c>
      <c r="L46" t="s">
        <v>189</v>
      </c>
      <c r="AM46">
        <f t="shared" si="3"/>
        <v>0</v>
      </c>
    </row>
    <row r="47" spans="1:39" x14ac:dyDescent="0.25">
      <c r="A47" t="s">
        <v>190</v>
      </c>
      <c r="B47" t="s">
        <v>1229</v>
      </c>
      <c r="D47" t="s">
        <v>1199</v>
      </c>
      <c r="E47" t="s">
        <v>1385</v>
      </c>
      <c r="F47" t="s">
        <v>1380</v>
      </c>
      <c r="G47" t="s">
        <v>743</v>
      </c>
      <c r="H47" t="s">
        <v>1347</v>
      </c>
      <c r="J47" t="s">
        <v>1238</v>
      </c>
      <c r="L47" t="s">
        <v>190</v>
      </c>
      <c r="AB47">
        <v>1</v>
      </c>
      <c r="AC47">
        <v>5</v>
      </c>
      <c r="AM47">
        <f t="shared" si="3"/>
        <v>6</v>
      </c>
    </row>
    <row r="48" spans="1:39" x14ac:dyDescent="0.25">
      <c r="A48" t="s">
        <v>191</v>
      </c>
      <c r="D48" t="s">
        <v>1199</v>
      </c>
      <c r="E48" t="s">
        <v>1385</v>
      </c>
      <c r="F48" t="s">
        <v>1380</v>
      </c>
      <c r="G48" t="s">
        <v>1422</v>
      </c>
      <c r="H48" t="s">
        <v>1347</v>
      </c>
      <c r="I48" t="s">
        <v>1239</v>
      </c>
      <c r="J48" t="s">
        <v>1240</v>
      </c>
      <c r="L48" t="s">
        <v>191</v>
      </c>
      <c r="AM48">
        <f t="shared" si="3"/>
        <v>0</v>
      </c>
    </row>
    <row r="49" spans="1:39" x14ac:dyDescent="0.25">
      <c r="A49" t="s">
        <v>192</v>
      </c>
      <c r="D49" t="s">
        <v>1199</v>
      </c>
      <c r="E49" t="s">
        <v>1385</v>
      </c>
      <c r="F49" t="s">
        <v>1380</v>
      </c>
      <c r="G49" t="s">
        <v>1421</v>
      </c>
      <c r="H49" t="s">
        <v>1347</v>
      </c>
      <c r="J49" t="s">
        <v>1420</v>
      </c>
      <c r="L49" t="s">
        <v>192</v>
      </c>
      <c r="AA49">
        <v>3</v>
      </c>
      <c r="AB49">
        <v>3</v>
      </c>
      <c r="AM49">
        <f t="shared" si="3"/>
        <v>6</v>
      </c>
    </row>
    <row r="50" spans="1:39" x14ac:dyDescent="0.25">
      <c r="A50" t="s">
        <v>193</v>
      </c>
      <c r="D50" t="s">
        <v>1199</v>
      </c>
      <c r="E50" t="s">
        <v>1385</v>
      </c>
      <c r="F50" t="s">
        <v>1380</v>
      </c>
      <c r="G50" t="s">
        <v>1419</v>
      </c>
      <c r="H50" t="s">
        <v>1347</v>
      </c>
      <c r="J50" t="s">
        <v>1406</v>
      </c>
      <c r="L50" t="s">
        <v>193</v>
      </c>
      <c r="M50" t="s">
        <v>543</v>
      </c>
      <c r="AM50">
        <f t="shared" si="3"/>
        <v>0</v>
      </c>
    </row>
    <row r="51" spans="1:39" x14ac:dyDescent="0.25">
      <c r="A51" t="s">
        <v>194</v>
      </c>
      <c r="C51" t="s">
        <v>5</v>
      </c>
      <c r="D51" t="s">
        <v>1199</v>
      </c>
      <c r="E51" t="s">
        <v>1385</v>
      </c>
      <c r="F51" t="s">
        <v>1380</v>
      </c>
      <c r="G51" t="s">
        <v>567</v>
      </c>
      <c r="H51" t="s">
        <v>1347</v>
      </c>
      <c r="J51" t="s">
        <v>291</v>
      </c>
      <c r="L51" t="s">
        <v>194</v>
      </c>
      <c r="N51">
        <v>60</v>
      </c>
      <c r="O51">
        <v>40</v>
      </c>
      <c r="P51">
        <v>0</v>
      </c>
      <c r="Q51">
        <v>0</v>
      </c>
      <c r="R51">
        <v>1</v>
      </c>
      <c r="S51">
        <v>3</v>
      </c>
      <c r="T51">
        <v>1</v>
      </c>
      <c r="U51">
        <v>1</v>
      </c>
      <c r="V51">
        <v>3</v>
      </c>
      <c r="W51">
        <v>1</v>
      </c>
      <c r="X51">
        <v>0</v>
      </c>
      <c r="Y51">
        <v>10</v>
      </c>
      <c r="Z51">
        <v>1</v>
      </c>
      <c r="AA51">
        <v>1</v>
      </c>
      <c r="AB51">
        <v>1</v>
      </c>
      <c r="AC51">
        <v>5</v>
      </c>
      <c r="AD51">
        <v>1</v>
      </c>
      <c r="AE51">
        <v>0</v>
      </c>
      <c r="AF51">
        <v>0</v>
      </c>
      <c r="AG51">
        <v>40</v>
      </c>
      <c r="AJ51" t="s">
        <v>293</v>
      </c>
      <c r="AM51">
        <f t="shared" si="3"/>
        <v>69</v>
      </c>
    </row>
    <row r="52" spans="1:39" x14ac:dyDescent="0.25">
      <c r="A52" t="s">
        <v>195</v>
      </c>
      <c r="D52" t="s">
        <v>1199</v>
      </c>
      <c r="E52" t="s">
        <v>1385</v>
      </c>
      <c r="F52" t="s">
        <v>1380</v>
      </c>
      <c r="G52" t="s">
        <v>1417</v>
      </c>
      <c r="H52" t="s">
        <v>1347</v>
      </c>
      <c r="J52" t="s">
        <v>1416</v>
      </c>
      <c r="K52" t="s">
        <v>1418</v>
      </c>
      <c r="L52" t="s">
        <v>195</v>
      </c>
      <c r="M52" t="s">
        <v>1397</v>
      </c>
      <c r="AM52">
        <f t="shared" si="3"/>
        <v>0</v>
      </c>
    </row>
    <row r="53" spans="1:39" x14ac:dyDescent="0.25">
      <c r="A53" t="s">
        <v>196</v>
      </c>
      <c r="B53" t="s">
        <v>1233</v>
      </c>
      <c r="D53" t="s">
        <v>1199</v>
      </c>
      <c r="E53" t="s">
        <v>1385</v>
      </c>
      <c r="F53" t="s">
        <v>1384</v>
      </c>
      <c r="G53" t="s">
        <v>1414</v>
      </c>
      <c r="H53" t="s">
        <v>1358</v>
      </c>
      <c r="J53" t="s">
        <v>666</v>
      </c>
      <c r="K53" t="s">
        <v>1413</v>
      </c>
      <c r="L53" t="s">
        <v>196</v>
      </c>
      <c r="AM53">
        <f t="shared" si="3"/>
        <v>0</v>
      </c>
    </row>
    <row r="54" spans="1:39" x14ac:dyDescent="0.25">
      <c r="A54" t="s">
        <v>197</v>
      </c>
      <c r="D54" t="s">
        <v>1199</v>
      </c>
      <c r="E54" t="s">
        <v>1386</v>
      </c>
      <c r="F54" t="s">
        <v>1384</v>
      </c>
      <c r="G54" t="s">
        <v>1414</v>
      </c>
      <c r="H54" t="s">
        <v>1358</v>
      </c>
      <c r="J54" t="s">
        <v>666</v>
      </c>
      <c r="L54" t="s">
        <v>197</v>
      </c>
      <c r="AM54">
        <f t="shared" si="3"/>
        <v>0</v>
      </c>
    </row>
    <row r="55" spans="1:39" x14ac:dyDescent="0.25">
      <c r="A55" t="s">
        <v>198</v>
      </c>
      <c r="B55" t="s">
        <v>1232</v>
      </c>
      <c r="D55" t="s">
        <v>1199</v>
      </c>
      <c r="E55" t="s">
        <v>1386</v>
      </c>
      <c r="F55" t="s">
        <v>1380</v>
      </c>
      <c r="G55" t="s">
        <v>1415</v>
      </c>
      <c r="H55" t="s">
        <v>1347</v>
      </c>
      <c r="J55" t="s">
        <v>666</v>
      </c>
      <c r="L55" t="s">
        <v>198</v>
      </c>
      <c r="AM55">
        <f t="shared" si="3"/>
        <v>0</v>
      </c>
    </row>
    <row r="56" spans="1:39" x14ac:dyDescent="0.25">
      <c r="A56" t="s">
        <v>199</v>
      </c>
      <c r="C56" t="s">
        <v>1399</v>
      </c>
      <c r="D56" t="s">
        <v>1199</v>
      </c>
      <c r="E56" t="s">
        <v>1386</v>
      </c>
      <c r="F56" t="s">
        <v>1380</v>
      </c>
      <c r="G56" t="s">
        <v>1403</v>
      </c>
      <c r="H56" t="s">
        <v>1347</v>
      </c>
      <c r="L56" t="s">
        <v>199</v>
      </c>
      <c r="N56">
        <v>70</v>
      </c>
      <c r="O56">
        <v>30</v>
      </c>
      <c r="P56">
        <v>20</v>
      </c>
      <c r="Q56">
        <v>0</v>
      </c>
      <c r="R56">
        <v>0</v>
      </c>
      <c r="S56">
        <v>15</v>
      </c>
      <c r="T56">
        <v>0</v>
      </c>
      <c r="U56">
        <v>3</v>
      </c>
      <c r="V56">
        <v>18</v>
      </c>
      <c r="W56">
        <v>0</v>
      </c>
      <c r="X56">
        <v>0</v>
      </c>
      <c r="Y56">
        <v>13</v>
      </c>
      <c r="Z56">
        <v>1</v>
      </c>
      <c r="AA56">
        <v>2</v>
      </c>
      <c r="AB56">
        <v>2</v>
      </c>
      <c r="AC56">
        <v>3</v>
      </c>
      <c r="AD56">
        <v>0</v>
      </c>
      <c r="AE56">
        <v>1</v>
      </c>
      <c r="AF56">
        <v>0</v>
      </c>
      <c r="AG56">
        <v>0</v>
      </c>
      <c r="AH56">
        <v>22</v>
      </c>
      <c r="AJ56" t="s">
        <v>566</v>
      </c>
      <c r="AM56">
        <f t="shared" si="3"/>
        <v>100</v>
      </c>
    </row>
    <row r="57" spans="1:39" x14ac:dyDescent="0.25">
      <c r="A57" t="s">
        <v>200</v>
      </c>
      <c r="D57" t="s">
        <v>1199</v>
      </c>
      <c r="E57" t="s">
        <v>1386</v>
      </c>
      <c r="F57" t="s">
        <v>1380</v>
      </c>
      <c r="G57" t="s">
        <v>1404</v>
      </c>
      <c r="H57" t="s">
        <v>1347</v>
      </c>
      <c r="J57" t="s">
        <v>533</v>
      </c>
      <c r="L57" t="s">
        <v>200</v>
      </c>
      <c r="M57" t="s">
        <v>543</v>
      </c>
      <c r="AB57">
        <v>4</v>
      </c>
      <c r="AM57">
        <f t="shared" si="3"/>
        <v>4</v>
      </c>
    </row>
    <row r="58" spans="1:39" x14ac:dyDescent="0.25">
      <c r="A58" t="s">
        <v>201</v>
      </c>
      <c r="D58" t="s">
        <v>1199</v>
      </c>
      <c r="E58" t="s">
        <v>1386</v>
      </c>
      <c r="F58" t="s">
        <v>1380</v>
      </c>
      <c r="G58" t="s">
        <v>1405</v>
      </c>
      <c r="H58" t="s">
        <v>1347</v>
      </c>
      <c r="L58" t="s">
        <v>201</v>
      </c>
      <c r="AM58">
        <f t="shared" si="3"/>
        <v>0</v>
      </c>
    </row>
    <row r="59" spans="1:39" x14ac:dyDescent="0.25">
      <c r="A59" t="s">
        <v>202</v>
      </c>
      <c r="C59" t="s">
        <v>203</v>
      </c>
      <c r="D59" t="s">
        <v>1199</v>
      </c>
      <c r="E59" t="s">
        <v>1386</v>
      </c>
      <c r="F59" t="s">
        <v>1381</v>
      </c>
      <c r="G59" t="s">
        <v>1412</v>
      </c>
      <c r="H59" t="s">
        <v>1338</v>
      </c>
      <c r="J59" t="s">
        <v>552</v>
      </c>
      <c r="L59" t="s">
        <v>202</v>
      </c>
      <c r="AM59">
        <f t="shared" si="3"/>
        <v>0</v>
      </c>
    </row>
    <row r="60" spans="1:39" x14ac:dyDescent="0.25">
      <c r="A60" t="s">
        <v>204</v>
      </c>
      <c r="C60" t="s">
        <v>5</v>
      </c>
      <c r="D60" t="s">
        <v>1199</v>
      </c>
      <c r="E60" t="s">
        <v>1386</v>
      </c>
      <c r="F60" t="s">
        <v>1381</v>
      </c>
      <c r="G60" t="s">
        <v>1409</v>
      </c>
      <c r="H60" t="s">
        <v>1243</v>
      </c>
      <c r="I60" t="s">
        <v>205</v>
      </c>
      <c r="J60" t="s">
        <v>1401</v>
      </c>
      <c r="K60" t="s">
        <v>1402</v>
      </c>
      <c r="L60" t="s">
        <v>204</v>
      </c>
      <c r="N60">
        <v>100</v>
      </c>
      <c r="O60">
        <v>0</v>
      </c>
      <c r="P60">
        <v>20</v>
      </c>
      <c r="Q60">
        <v>7</v>
      </c>
      <c r="R60">
        <v>12</v>
      </c>
      <c r="S60">
        <v>6</v>
      </c>
      <c r="T60">
        <v>0</v>
      </c>
      <c r="U60">
        <v>2</v>
      </c>
      <c r="V60">
        <v>17</v>
      </c>
      <c r="W60">
        <v>0</v>
      </c>
      <c r="X60">
        <v>0</v>
      </c>
      <c r="Y60">
        <v>12</v>
      </c>
      <c r="Z60">
        <v>2</v>
      </c>
      <c r="AA60">
        <v>4</v>
      </c>
      <c r="AB60">
        <v>8</v>
      </c>
      <c r="AC60">
        <v>5</v>
      </c>
      <c r="AD60">
        <v>0</v>
      </c>
      <c r="AE60">
        <v>0</v>
      </c>
      <c r="AF60">
        <v>0</v>
      </c>
      <c r="AG60">
        <v>11</v>
      </c>
      <c r="AH60">
        <v>0</v>
      </c>
      <c r="AJ60" t="s">
        <v>565</v>
      </c>
      <c r="AM60">
        <f t="shared" si="3"/>
        <v>106</v>
      </c>
    </row>
    <row r="61" spans="1:39" x14ac:dyDescent="0.25">
      <c r="A61" t="s">
        <v>206</v>
      </c>
      <c r="D61" t="s">
        <v>1199</v>
      </c>
      <c r="E61" t="s">
        <v>1387</v>
      </c>
      <c r="F61" t="s">
        <v>1381</v>
      </c>
      <c r="G61" t="s">
        <v>1400</v>
      </c>
      <c r="H61" t="s">
        <v>1243</v>
      </c>
      <c r="L61" t="s">
        <v>206</v>
      </c>
      <c r="AM61">
        <f t="shared" si="3"/>
        <v>0</v>
      </c>
    </row>
    <row r="62" spans="1:39" x14ac:dyDescent="0.25">
      <c r="A62" t="s">
        <v>207</v>
      </c>
      <c r="B62" t="s">
        <v>1230</v>
      </c>
      <c r="D62" t="s">
        <v>1199</v>
      </c>
      <c r="E62" t="s">
        <v>1387</v>
      </c>
      <c r="F62" t="s">
        <v>1381</v>
      </c>
      <c r="G62" t="s">
        <v>1410</v>
      </c>
      <c r="H62" t="s">
        <v>1250</v>
      </c>
      <c r="J62" t="s">
        <v>1408</v>
      </c>
      <c r="L62" t="s">
        <v>207</v>
      </c>
      <c r="M62" t="s">
        <v>543</v>
      </c>
      <c r="AM62">
        <f t="shared" si="3"/>
        <v>0</v>
      </c>
    </row>
    <row r="63" spans="1:39" x14ac:dyDescent="0.25">
      <c r="A63" t="s">
        <v>208</v>
      </c>
      <c r="D63" t="s">
        <v>1199</v>
      </c>
      <c r="E63" t="s">
        <v>1387</v>
      </c>
      <c r="F63" t="s">
        <v>1381</v>
      </c>
      <c r="G63" t="s">
        <v>1411</v>
      </c>
      <c r="H63" t="s">
        <v>1243</v>
      </c>
      <c r="I63" t="s">
        <v>1407</v>
      </c>
      <c r="L63" t="s">
        <v>208</v>
      </c>
      <c r="AM63">
        <f t="shared" si="3"/>
        <v>0</v>
      </c>
    </row>
    <row r="64" spans="1:39" x14ac:dyDescent="0.25">
      <c r="A64" t="s">
        <v>561</v>
      </c>
      <c r="C64" t="s">
        <v>5</v>
      </c>
      <c r="D64" t="s">
        <v>646</v>
      </c>
      <c r="E64" t="s">
        <v>1385</v>
      </c>
      <c r="F64" t="s">
        <v>1381</v>
      </c>
      <c r="G64" t="s">
        <v>1376</v>
      </c>
      <c r="H64" t="s">
        <v>1243</v>
      </c>
      <c r="K64" t="s">
        <v>563</v>
      </c>
      <c r="L64" t="s">
        <v>561</v>
      </c>
      <c r="M64" t="s">
        <v>301</v>
      </c>
      <c r="N64">
        <v>100</v>
      </c>
      <c r="O64">
        <v>0</v>
      </c>
      <c r="P64">
        <v>11</v>
      </c>
      <c r="Q64">
        <v>7</v>
      </c>
      <c r="R64">
        <v>1</v>
      </c>
      <c r="S64">
        <v>2</v>
      </c>
      <c r="T64">
        <v>0</v>
      </c>
      <c r="U64">
        <v>20</v>
      </c>
      <c r="V64">
        <v>15</v>
      </c>
      <c r="W64">
        <v>0</v>
      </c>
      <c r="X64">
        <v>1</v>
      </c>
      <c r="Y64">
        <v>5</v>
      </c>
      <c r="Z64">
        <v>1</v>
      </c>
      <c r="AA64">
        <v>1</v>
      </c>
      <c r="AB64">
        <v>1</v>
      </c>
      <c r="AC64">
        <v>1</v>
      </c>
      <c r="AD64">
        <v>5</v>
      </c>
      <c r="AE64">
        <v>0</v>
      </c>
      <c r="AF64">
        <v>0</v>
      </c>
      <c r="AG64">
        <v>15</v>
      </c>
      <c r="AH64">
        <v>0</v>
      </c>
      <c r="AJ64" t="s">
        <v>564</v>
      </c>
      <c r="AK64">
        <v>5</v>
      </c>
      <c r="AL64" t="s">
        <v>299</v>
      </c>
      <c r="AM64">
        <f t="shared" si="3"/>
        <v>91</v>
      </c>
    </row>
    <row r="65" spans="1:39" x14ac:dyDescent="0.25">
      <c r="A65" t="s">
        <v>210</v>
      </c>
      <c r="D65" t="s">
        <v>646</v>
      </c>
      <c r="E65" t="s">
        <v>1385</v>
      </c>
      <c r="F65" t="s">
        <v>1380</v>
      </c>
      <c r="G65" t="s">
        <v>211</v>
      </c>
      <c r="H65" t="s">
        <v>1243</v>
      </c>
      <c r="J65" t="s">
        <v>1391</v>
      </c>
      <c r="L65" t="s">
        <v>210</v>
      </c>
      <c r="AM65">
        <f t="shared" si="3"/>
        <v>0</v>
      </c>
    </row>
    <row r="66" spans="1:39" s="8" customFormat="1" x14ac:dyDescent="0.25">
      <c r="A66" s="8" t="s">
        <v>212</v>
      </c>
      <c r="C66" s="8" t="s">
        <v>1231</v>
      </c>
      <c r="D66" s="8" t="s">
        <v>646</v>
      </c>
      <c r="E66" s="8" t="s">
        <v>1385</v>
      </c>
      <c r="F66" s="8" t="s">
        <v>1380</v>
      </c>
      <c r="G66" s="8" t="s">
        <v>213</v>
      </c>
      <c r="H66" t="s">
        <v>1243</v>
      </c>
      <c r="L66" s="8" t="s">
        <v>212</v>
      </c>
      <c r="AM66" s="8">
        <f t="shared" si="3"/>
        <v>0</v>
      </c>
    </row>
    <row r="67" spans="1:39" x14ac:dyDescent="0.25">
      <c r="A67" t="s">
        <v>214</v>
      </c>
      <c r="D67" t="s">
        <v>646</v>
      </c>
      <c r="E67" t="s">
        <v>1385</v>
      </c>
      <c r="F67" t="s">
        <v>1380</v>
      </c>
      <c r="G67" t="s">
        <v>1392</v>
      </c>
      <c r="H67" t="s">
        <v>1250</v>
      </c>
      <c r="J67" t="s">
        <v>552</v>
      </c>
      <c r="K67" t="s">
        <v>1390</v>
      </c>
      <c r="L67" t="s">
        <v>214</v>
      </c>
      <c r="AM67">
        <f t="shared" si="3"/>
        <v>0</v>
      </c>
    </row>
    <row r="68" spans="1:39" x14ac:dyDescent="0.25">
      <c r="A68" t="s">
        <v>215</v>
      </c>
      <c r="D68" t="s">
        <v>646</v>
      </c>
      <c r="E68" t="s">
        <v>1385</v>
      </c>
      <c r="F68" t="s">
        <v>1380</v>
      </c>
      <c r="G68" t="s">
        <v>1389</v>
      </c>
      <c r="H68" t="s">
        <v>1250</v>
      </c>
      <c r="J68" t="s">
        <v>552</v>
      </c>
      <c r="L68" t="s">
        <v>215</v>
      </c>
      <c r="AM68">
        <f t="shared" si="3"/>
        <v>0</v>
      </c>
    </row>
    <row r="69" spans="1:39" x14ac:dyDescent="0.25">
      <c r="A69" t="s">
        <v>216</v>
      </c>
      <c r="C69" t="s">
        <v>5</v>
      </c>
      <c r="D69" t="s">
        <v>646</v>
      </c>
      <c r="E69" t="s">
        <v>1385</v>
      </c>
      <c r="F69" t="s">
        <v>1380</v>
      </c>
      <c r="G69" t="s">
        <v>1372</v>
      </c>
      <c r="H69" t="s">
        <v>1243</v>
      </c>
      <c r="J69" t="s">
        <v>1373</v>
      </c>
      <c r="K69" t="s">
        <v>1374</v>
      </c>
      <c r="L69" t="s">
        <v>216</v>
      </c>
      <c r="M69" t="s">
        <v>543</v>
      </c>
      <c r="N69">
        <v>100</v>
      </c>
      <c r="O69">
        <v>0</v>
      </c>
      <c r="P69">
        <v>0</v>
      </c>
      <c r="Q69">
        <v>1</v>
      </c>
      <c r="R69">
        <v>2</v>
      </c>
      <c r="S69">
        <v>4</v>
      </c>
      <c r="T69">
        <v>0</v>
      </c>
      <c r="U69">
        <v>25</v>
      </c>
      <c r="V69">
        <v>15</v>
      </c>
      <c r="W69">
        <v>5</v>
      </c>
      <c r="X69">
        <v>0</v>
      </c>
      <c r="Y69">
        <v>15</v>
      </c>
      <c r="Z69">
        <v>5</v>
      </c>
      <c r="AA69">
        <v>3</v>
      </c>
      <c r="AB69">
        <v>3</v>
      </c>
      <c r="AC69">
        <v>0</v>
      </c>
      <c r="AD69">
        <v>0</v>
      </c>
      <c r="AE69">
        <v>0</v>
      </c>
      <c r="AF69">
        <v>0</v>
      </c>
      <c r="AG69">
        <v>14</v>
      </c>
      <c r="AH69">
        <v>0</v>
      </c>
      <c r="AJ69" t="s">
        <v>1388</v>
      </c>
      <c r="AL69" t="s">
        <v>545</v>
      </c>
      <c r="AM69">
        <f t="shared" si="3"/>
        <v>92</v>
      </c>
    </row>
    <row r="70" spans="1:39" x14ac:dyDescent="0.25">
      <c r="A70" t="s">
        <v>1194</v>
      </c>
      <c r="D70" t="s">
        <v>646</v>
      </c>
      <c r="E70" t="s">
        <v>1386</v>
      </c>
      <c r="F70" t="s">
        <v>1384</v>
      </c>
      <c r="G70" t="s">
        <v>1393</v>
      </c>
      <c r="H70" t="s">
        <v>1394</v>
      </c>
      <c r="J70" t="s">
        <v>1395</v>
      </c>
      <c r="K70" t="s">
        <v>1396</v>
      </c>
      <c r="L70" t="s">
        <v>1194</v>
      </c>
      <c r="M70" t="s">
        <v>1397</v>
      </c>
      <c r="AA70">
        <v>2</v>
      </c>
      <c r="AB70">
        <v>2</v>
      </c>
    </row>
    <row r="71" spans="1:39" x14ac:dyDescent="0.25">
      <c r="A71" t="s">
        <v>217</v>
      </c>
      <c r="C71" t="s">
        <v>1375</v>
      </c>
      <c r="D71" t="s">
        <v>646</v>
      </c>
      <c r="E71" t="s">
        <v>1386</v>
      </c>
      <c r="F71" t="s">
        <v>1381</v>
      </c>
      <c r="G71" t="s">
        <v>1377</v>
      </c>
      <c r="H71" t="s">
        <v>1243</v>
      </c>
      <c r="J71" t="s">
        <v>1371</v>
      </c>
      <c r="K71" t="s">
        <v>1235</v>
      </c>
      <c r="L71" t="s">
        <v>217</v>
      </c>
      <c r="AM71">
        <f>SUM(P71:AH71)+AK71</f>
        <v>0</v>
      </c>
    </row>
    <row r="72" spans="1:39" x14ac:dyDescent="0.25">
      <c r="A72" t="s">
        <v>218</v>
      </c>
      <c r="C72" t="s">
        <v>5</v>
      </c>
      <c r="D72" t="s">
        <v>646</v>
      </c>
      <c r="E72" t="s">
        <v>1386</v>
      </c>
      <c r="F72" t="s">
        <v>1381</v>
      </c>
      <c r="G72" t="s">
        <v>1378</v>
      </c>
      <c r="H72" t="s">
        <v>1243</v>
      </c>
      <c r="I72" t="s">
        <v>1366</v>
      </c>
      <c r="J72" t="s">
        <v>1367</v>
      </c>
      <c r="K72" t="s">
        <v>1368</v>
      </c>
      <c r="L72" t="s">
        <v>218</v>
      </c>
      <c r="M72" t="s">
        <v>543</v>
      </c>
      <c r="N72">
        <v>100</v>
      </c>
      <c r="O72">
        <v>0</v>
      </c>
      <c r="P72">
        <v>0</v>
      </c>
      <c r="Q72">
        <v>1</v>
      </c>
      <c r="R72">
        <v>0</v>
      </c>
      <c r="S72">
        <v>3</v>
      </c>
      <c r="T72">
        <v>0</v>
      </c>
      <c r="U72">
        <v>40</v>
      </c>
      <c r="V72">
        <v>10</v>
      </c>
      <c r="W72">
        <v>5</v>
      </c>
      <c r="X72">
        <v>4</v>
      </c>
      <c r="Y72">
        <v>2</v>
      </c>
      <c r="Z72">
        <v>1</v>
      </c>
      <c r="AA72">
        <v>1</v>
      </c>
      <c r="AB72">
        <v>1</v>
      </c>
      <c r="AC72">
        <v>1</v>
      </c>
      <c r="AD72">
        <v>10</v>
      </c>
      <c r="AE72">
        <v>0</v>
      </c>
      <c r="AF72">
        <v>2</v>
      </c>
      <c r="AG72">
        <v>23</v>
      </c>
      <c r="AH72">
        <v>0</v>
      </c>
      <c r="AI72">
        <v>0</v>
      </c>
      <c r="AJ72" t="s">
        <v>1370</v>
      </c>
      <c r="AK72">
        <v>4</v>
      </c>
      <c r="AL72" t="s">
        <v>1369</v>
      </c>
      <c r="AM72">
        <f>SUM(P72:AH72)+AK72</f>
        <v>108</v>
      </c>
    </row>
    <row r="73" spans="1:39" x14ac:dyDescent="0.25">
      <c r="A73" t="s">
        <v>219</v>
      </c>
      <c r="B73" t="s">
        <v>1362</v>
      </c>
      <c r="C73" t="s">
        <v>5</v>
      </c>
      <c r="D73" t="s">
        <v>646</v>
      </c>
      <c r="E73" t="s">
        <v>1387</v>
      </c>
      <c r="F73" t="s">
        <v>1379</v>
      </c>
      <c r="G73" t="s">
        <v>1363</v>
      </c>
      <c r="H73" t="s">
        <v>1250</v>
      </c>
      <c r="I73" t="s">
        <v>1364</v>
      </c>
      <c r="J73" t="s">
        <v>1365</v>
      </c>
      <c r="K73" t="s">
        <v>1359</v>
      </c>
      <c r="L73" t="s">
        <v>219</v>
      </c>
      <c r="M73" t="s">
        <v>543</v>
      </c>
      <c r="N73" t="s">
        <v>1255</v>
      </c>
      <c r="O73">
        <v>0</v>
      </c>
      <c r="P73">
        <v>5</v>
      </c>
      <c r="Q73">
        <v>10</v>
      </c>
      <c r="R73">
        <v>4</v>
      </c>
      <c r="S73">
        <v>4</v>
      </c>
      <c r="T73">
        <v>0</v>
      </c>
      <c r="U73">
        <v>20</v>
      </c>
      <c r="V73">
        <v>5</v>
      </c>
      <c r="W73">
        <v>3</v>
      </c>
      <c r="X73">
        <v>0</v>
      </c>
      <c r="Y73">
        <v>8</v>
      </c>
      <c r="Z73">
        <v>2</v>
      </c>
      <c r="AA73">
        <v>0</v>
      </c>
      <c r="AB73">
        <v>0</v>
      </c>
      <c r="AC73">
        <v>2</v>
      </c>
      <c r="AD73">
        <v>3</v>
      </c>
      <c r="AE73">
        <v>0</v>
      </c>
      <c r="AF73">
        <v>5</v>
      </c>
      <c r="AG73">
        <v>29</v>
      </c>
      <c r="AH73">
        <v>0</v>
      </c>
      <c r="AI73">
        <v>0</v>
      </c>
      <c r="AJ73" t="s">
        <v>1360</v>
      </c>
      <c r="AK73">
        <v>0</v>
      </c>
      <c r="AL73" t="s">
        <v>1361</v>
      </c>
      <c r="AM73">
        <f>SUM(P73:AH73)+AK73</f>
        <v>100</v>
      </c>
    </row>
    <row r="74" spans="1:39" x14ac:dyDescent="0.25">
      <c r="A74" t="s">
        <v>220</v>
      </c>
      <c r="D74" t="s">
        <v>221</v>
      </c>
      <c r="E74" t="s">
        <v>1385</v>
      </c>
      <c r="G74" t="s">
        <v>1234</v>
      </c>
      <c r="L74" t="s">
        <v>220</v>
      </c>
      <c r="AM74">
        <f>SUM(P74:AH74)+AK74</f>
        <v>0</v>
      </c>
    </row>
    <row r="75" spans="1:39" x14ac:dyDescent="0.25">
      <c r="AM75">
        <f>SUM(P75:AH75)+AK75</f>
        <v>0</v>
      </c>
    </row>
    <row r="76" spans="1:39" s="6" customFormat="1" x14ac:dyDescent="0.25">
      <c r="A76" s="6" t="s">
        <v>310</v>
      </c>
      <c r="B76" s="6" t="s">
        <v>0</v>
      </c>
      <c r="C76" s="6" t="s">
        <v>1201</v>
      </c>
      <c r="D76" s="6" t="s">
        <v>1198</v>
      </c>
      <c r="E76" s="6" t="s">
        <v>1398</v>
      </c>
      <c r="F76" s="6" t="s">
        <v>1382</v>
      </c>
      <c r="G76" s="6" t="s">
        <v>1241</v>
      </c>
      <c r="H76" s="6" t="s">
        <v>1242</v>
      </c>
      <c r="I76" s="6" t="s">
        <v>1202</v>
      </c>
      <c r="J76" s="6" t="s">
        <v>1203</v>
      </c>
      <c r="K76" s="6" t="s">
        <v>1196</v>
      </c>
      <c r="L76" s="6" t="s">
        <v>310</v>
      </c>
      <c r="M76" s="6" t="s">
        <v>25</v>
      </c>
      <c r="N76" s="6" t="s">
        <v>1254</v>
      </c>
      <c r="O76" s="6" t="s">
        <v>538</v>
      </c>
      <c r="P76" s="6" t="s">
        <v>314</v>
      </c>
      <c r="Q76" s="6" t="s">
        <v>280</v>
      </c>
      <c r="R76" s="6" t="s">
        <v>279</v>
      </c>
      <c r="S76" s="6" t="s">
        <v>277</v>
      </c>
      <c r="T76" s="6" t="s">
        <v>278</v>
      </c>
      <c r="U76" s="6" t="s">
        <v>557</v>
      </c>
      <c r="V76" s="6" t="s">
        <v>282</v>
      </c>
      <c r="W76" s="6" t="s">
        <v>283</v>
      </c>
      <c r="X76" s="6" t="s">
        <v>294</v>
      </c>
      <c r="Y76" s="6" t="s">
        <v>281</v>
      </c>
      <c r="Z76" s="6" t="s">
        <v>292</v>
      </c>
      <c r="AA76" s="6" t="s">
        <v>493</v>
      </c>
      <c r="AB76" s="6" t="s">
        <v>492</v>
      </c>
      <c r="AC76" s="6" t="s">
        <v>286</v>
      </c>
      <c r="AD76" s="6" t="s">
        <v>295</v>
      </c>
      <c r="AE76" s="6" t="s">
        <v>311</v>
      </c>
      <c r="AF76" s="6" t="s">
        <v>303</v>
      </c>
      <c r="AG76" s="6" t="s">
        <v>540</v>
      </c>
      <c r="AH76" s="6" t="s">
        <v>1320</v>
      </c>
      <c r="AI76" s="6" t="s">
        <v>1321</v>
      </c>
      <c r="AJ76" s="6" t="s">
        <v>1319</v>
      </c>
      <c r="AK76" s="6" t="s">
        <v>300</v>
      </c>
      <c r="AL76" s="6" t="s">
        <v>298</v>
      </c>
      <c r="AM76" s="6" t="s">
        <v>446</v>
      </c>
    </row>
    <row r="78" spans="1:39" x14ac:dyDescent="0.25">
      <c r="A78" t="s">
        <v>346</v>
      </c>
      <c r="L78" t="s">
        <v>346</v>
      </c>
      <c r="AM78">
        <f>SUM(Q78:AH78)+AK78</f>
        <v>0</v>
      </c>
    </row>
    <row r="79" spans="1:39" x14ac:dyDescent="0.25">
      <c r="A79" t="s">
        <v>347</v>
      </c>
      <c r="D79" t="s">
        <v>348</v>
      </c>
      <c r="G79" t="s">
        <v>349</v>
      </c>
      <c r="L79" t="s">
        <v>347</v>
      </c>
      <c r="AM79">
        <f t="shared" ref="AM79:AM85" si="4">SUM(P79:AH79)+AK79</f>
        <v>0</v>
      </c>
    </row>
    <row r="80" spans="1:39" x14ac:dyDescent="0.25">
      <c r="A80" t="s">
        <v>350</v>
      </c>
      <c r="C80" t="s">
        <v>5</v>
      </c>
      <c r="G80" t="s">
        <v>1633</v>
      </c>
      <c r="L80" t="s">
        <v>350</v>
      </c>
      <c r="N80">
        <v>100</v>
      </c>
      <c r="O80">
        <v>0</v>
      </c>
      <c r="P80">
        <v>0</v>
      </c>
      <c r="Q80">
        <v>40</v>
      </c>
      <c r="R80">
        <v>10</v>
      </c>
      <c r="S80">
        <v>1</v>
      </c>
      <c r="T80">
        <v>1</v>
      </c>
      <c r="U80">
        <v>5</v>
      </c>
      <c r="V80">
        <v>0</v>
      </c>
      <c r="W80">
        <v>0</v>
      </c>
      <c r="X80">
        <v>0</v>
      </c>
      <c r="Y80">
        <v>25</v>
      </c>
      <c r="Z80">
        <v>0</v>
      </c>
      <c r="AA80">
        <v>0</v>
      </c>
      <c r="AB80">
        <v>0</v>
      </c>
      <c r="AC80">
        <v>10</v>
      </c>
      <c r="AD80">
        <v>2</v>
      </c>
      <c r="AE80">
        <v>0</v>
      </c>
      <c r="AF80">
        <v>0</v>
      </c>
      <c r="AG80">
        <v>5</v>
      </c>
      <c r="AH80">
        <v>0</v>
      </c>
      <c r="AJ80" t="s">
        <v>452</v>
      </c>
      <c r="AM80">
        <f t="shared" si="4"/>
        <v>99</v>
      </c>
    </row>
    <row r="81" spans="1:39" x14ac:dyDescent="0.25">
      <c r="A81" t="s">
        <v>352</v>
      </c>
      <c r="C81" t="s">
        <v>5</v>
      </c>
      <c r="D81" t="s">
        <v>1638</v>
      </c>
      <c r="G81" t="s">
        <v>1634</v>
      </c>
      <c r="H81" t="s">
        <v>1639</v>
      </c>
      <c r="I81" t="s">
        <v>1630</v>
      </c>
      <c r="J81" t="s">
        <v>1631</v>
      </c>
      <c r="K81" t="s">
        <v>1632</v>
      </c>
      <c r="L81" t="s">
        <v>352</v>
      </c>
      <c r="N81">
        <v>80</v>
      </c>
      <c r="O81">
        <v>20</v>
      </c>
      <c r="P81">
        <v>0</v>
      </c>
      <c r="Q81">
        <v>35</v>
      </c>
      <c r="S81">
        <v>2</v>
      </c>
      <c r="T81">
        <v>0</v>
      </c>
      <c r="U81">
        <v>15</v>
      </c>
      <c r="V81">
        <v>3</v>
      </c>
      <c r="W81">
        <v>3</v>
      </c>
      <c r="X81">
        <v>0</v>
      </c>
      <c r="Y81">
        <v>5</v>
      </c>
      <c r="Z81">
        <v>0</v>
      </c>
      <c r="AA81">
        <v>0</v>
      </c>
      <c r="AB81">
        <v>0</v>
      </c>
      <c r="AC81">
        <v>0</v>
      </c>
      <c r="AD81">
        <v>2</v>
      </c>
      <c r="AE81">
        <v>0</v>
      </c>
      <c r="AF81">
        <v>0</v>
      </c>
      <c r="AG81">
        <v>10</v>
      </c>
      <c r="AH81">
        <v>20</v>
      </c>
      <c r="AJ81" t="s">
        <v>453</v>
      </c>
      <c r="AL81" t="s">
        <v>1640</v>
      </c>
      <c r="AM81">
        <f t="shared" si="4"/>
        <v>95</v>
      </c>
    </row>
    <row r="82" spans="1:39" x14ac:dyDescent="0.25">
      <c r="A82" t="s">
        <v>353</v>
      </c>
      <c r="G82" t="s">
        <v>1637</v>
      </c>
      <c r="I82" t="s">
        <v>1636</v>
      </c>
      <c r="L82" t="s">
        <v>353</v>
      </c>
      <c r="AM82">
        <f t="shared" si="4"/>
        <v>0</v>
      </c>
    </row>
    <row r="83" spans="1:39" x14ac:dyDescent="0.25">
      <c r="A83" t="s">
        <v>354</v>
      </c>
      <c r="C83" t="s">
        <v>5</v>
      </c>
      <c r="D83" t="s">
        <v>355</v>
      </c>
      <c r="G83" t="s">
        <v>451</v>
      </c>
      <c r="L83" t="s">
        <v>354</v>
      </c>
      <c r="N83">
        <v>95</v>
      </c>
      <c r="O83">
        <v>5</v>
      </c>
      <c r="Q83">
        <v>10</v>
      </c>
      <c r="R83">
        <v>2</v>
      </c>
      <c r="S83">
        <v>5</v>
      </c>
      <c r="T83">
        <v>0</v>
      </c>
      <c r="V83">
        <v>15</v>
      </c>
      <c r="W83">
        <v>0</v>
      </c>
      <c r="X83">
        <v>0</v>
      </c>
      <c r="Y83">
        <v>20</v>
      </c>
      <c r="Z83">
        <v>1</v>
      </c>
      <c r="AA83">
        <v>0</v>
      </c>
      <c r="AB83">
        <v>0</v>
      </c>
      <c r="AC83">
        <v>15</v>
      </c>
      <c r="AD83">
        <v>2</v>
      </c>
      <c r="AE83">
        <v>0</v>
      </c>
      <c r="AF83">
        <v>0</v>
      </c>
      <c r="AG83">
        <v>0</v>
      </c>
      <c r="AH83">
        <v>5</v>
      </c>
      <c r="AM83">
        <f t="shared" si="4"/>
        <v>75</v>
      </c>
    </row>
    <row r="84" spans="1:39" x14ac:dyDescent="0.25">
      <c r="A84" t="s">
        <v>356</v>
      </c>
      <c r="C84" t="s">
        <v>5</v>
      </c>
      <c r="G84" t="s">
        <v>454</v>
      </c>
      <c r="K84" t="s">
        <v>456</v>
      </c>
      <c r="L84" t="s">
        <v>356</v>
      </c>
      <c r="N84">
        <v>80</v>
      </c>
      <c r="O84">
        <v>20</v>
      </c>
      <c r="P84">
        <v>10</v>
      </c>
      <c r="Q84">
        <v>20</v>
      </c>
      <c r="R84">
        <v>10</v>
      </c>
      <c r="S84">
        <v>0</v>
      </c>
      <c r="T84">
        <v>0</v>
      </c>
      <c r="U84">
        <v>15</v>
      </c>
      <c r="V84">
        <v>20</v>
      </c>
      <c r="W84">
        <v>5</v>
      </c>
      <c r="X84">
        <v>0</v>
      </c>
      <c r="Y84">
        <v>10</v>
      </c>
      <c r="Z84">
        <v>1</v>
      </c>
      <c r="AA84">
        <v>0</v>
      </c>
      <c r="AB84">
        <v>0</v>
      </c>
      <c r="AC84">
        <v>10</v>
      </c>
      <c r="AD84">
        <v>5</v>
      </c>
      <c r="AE84">
        <v>1</v>
      </c>
      <c r="AF84">
        <v>0</v>
      </c>
      <c r="AG84">
        <v>3</v>
      </c>
      <c r="AH84">
        <v>0</v>
      </c>
      <c r="AL84" t="s">
        <v>455</v>
      </c>
      <c r="AM84">
        <f t="shared" si="4"/>
        <v>110</v>
      </c>
    </row>
    <row r="85" spans="1:39" x14ac:dyDescent="0.25">
      <c r="A85" t="s">
        <v>357</v>
      </c>
      <c r="G85" t="s">
        <v>358</v>
      </c>
      <c r="L85" t="s">
        <v>357</v>
      </c>
      <c r="AM85">
        <f t="shared" si="4"/>
        <v>0</v>
      </c>
    </row>
    <row r="86" spans="1:39" x14ac:dyDescent="0.25">
      <c r="A86" t="s">
        <v>699</v>
      </c>
      <c r="C86" t="s">
        <v>5</v>
      </c>
      <c r="G86" t="s">
        <v>1641</v>
      </c>
      <c r="H86" t="s">
        <v>1643</v>
      </c>
      <c r="I86" t="s">
        <v>1644</v>
      </c>
      <c r="J86" t="s">
        <v>1645</v>
      </c>
      <c r="K86" t="s">
        <v>1649</v>
      </c>
      <c r="L86" t="s">
        <v>699</v>
      </c>
      <c r="N86">
        <v>85</v>
      </c>
      <c r="O86">
        <v>15</v>
      </c>
      <c r="P86">
        <v>7</v>
      </c>
      <c r="Q86">
        <v>45</v>
      </c>
      <c r="R86">
        <v>1</v>
      </c>
      <c r="S86">
        <v>5</v>
      </c>
      <c r="T86">
        <v>0</v>
      </c>
      <c r="U86">
        <v>5</v>
      </c>
      <c r="V86">
        <v>3</v>
      </c>
      <c r="W86">
        <v>1</v>
      </c>
      <c r="X86">
        <v>0</v>
      </c>
      <c r="Y86">
        <v>10</v>
      </c>
      <c r="Z86">
        <v>2</v>
      </c>
      <c r="AA86">
        <v>0</v>
      </c>
      <c r="AB86">
        <v>0</v>
      </c>
      <c r="AC86">
        <v>3</v>
      </c>
      <c r="AD86">
        <v>4</v>
      </c>
      <c r="AE86">
        <v>2</v>
      </c>
      <c r="AF86">
        <v>0</v>
      </c>
      <c r="AG86">
        <v>5</v>
      </c>
      <c r="AH86">
        <v>5</v>
      </c>
      <c r="AI86">
        <v>0</v>
      </c>
      <c r="AJ86" t="s">
        <v>1650</v>
      </c>
      <c r="AK86">
        <v>2</v>
      </c>
      <c r="AL86" t="s">
        <v>1642</v>
      </c>
      <c r="AM86">
        <f t="shared" ref="AM86:AM88" si="5">SUM(P86:AH86)+AK86</f>
        <v>100</v>
      </c>
    </row>
    <row r="87" spans="1:39" x14ac:dyDescent="0.25">
      <c r="A87" t="s">
        <v>698</v>
      </c>
      <c r="B87" t="s">
        <v>1653</v>
      </c>
      <c r="C87" t="s">
        <v>5</v>
      </c>
      <c r="G87" t="s">
        <v>1654</v>
      </c>
      <c r="H87" t="s">
        <v>1347</v>
      </c>
      <c r="I87" t="s">
        <v>1656</v>
      </c>
      <c r="J87" t="s">
        <v>1657</v>
      </c>
      <c r="K87" t="s">
        <v>1655</v>
      </c>
      <c r="L87" t="s">
        <v>698</v>
      </c>
      <c r="N87">
        <v>80</v>
      </c>
      <c r="O87">
        <v>20</v>
      </c>
      <c r="P87">
        <v>0</v>
      </c>
      <c r="Q87">
        <v>14</v>
      </c>
      <c r="R87">
        <v>4</v>
      </c>
      <c r="S87">
        <v>4</v>
      </c>
      <c r="T87">
        <v>0</v>
      </c>
      <c r="U87">
        <v>3</v>
      </c>
      <c r="V87">
        <v>3</v>
      </c>
      <c r="W87">
        <v>1</v>
      </c>
      <c r="X87">
        <v>0</v>
      </c>
      <c r="Y87">
        <v>30</v>
      </c>
      <c r="Z87">
        <v>4</v>
      </c>
      <c r="AA87">
        <v>1</v>
      </c>
      <c r="AB87">
        <v>3</v>
      </c>
      <c r="AC87">
        <v>10</v>
      </c>
      <c r="AD87">
        <v>2</v>
      </c>
      <c r="AE87">
        <v>2</v>
      </c>
      <c r="AF87">
        <v>0</v>
      </c>
      <c r="AG87">
        <v>3</v>
      </c>
      <c r="AH87">
        <v>15</v>
      </c>
      <c r="AI87">
        <v>0</v>
      </c>
      <c r="AJ87" t="s">
        <v>1650</v>
      </c>
      <c r="AK87">
        <v>1</v>
      </c>
      <c r="AL87" t="s">
        <v>1658</v>
      </c>
      <c r="AM87">
        <f t="shared" si="5"/>
        <v>100</v>
      </c>
    </row>
    <row r="88" spans="1:39" x14ac:dyDescent="0.25">
      <c r="A88" t="s">
        <v>700</v>
      </c>
      <c r="C88" t="s">
        <v>5</v>
      </c>
      <c r="G88" t="s">
        <v>1654</v>
      </c>
      <c r="H88" t="s">
        <v>1643</v>
      </c>
      <c r="I88" t="s">
        <v>1656</v>
      </c>
      <c r="J88" t="s">
        <v>1659</v>
      </c>
      <c r="K88" t="s">
        <v>1662</v>
      </c>
      <c r="L88" t="s">
        <v>700</v>
      </c>
      <c r="M88" t="s">
        <v>642</v>
      </c>
      <c r="N88">
        <v>85</v>
      </c>
      <c r="O88">
        <v>15</v>
      </c>
      <c r="P88">
        <v>15</v>
      </c>
      <c r="Q88">
        <v>20</v>
      </c>
      <c r="R88">
        <v>0</v>
      </c>
      <c r="S88">
        <v>10</v>
      </c>
      <c r="T88">
        <v>0</v>
      </c>
      <c r="U88">
        <v>3</v>
      </c>
      <c r="V88">
        <v>5</v>
      </c>
      <c r="W88">
        <v>2</v>
      </c>
      <c r="X88">
        <v>0</v>
      </c>
      <c r="Y88">
        <v>22</v>
      </c>
      <c r="Z88">
        <v>2</v>
      </c>
      <c r="AA88">
        <v>0</v>
      </c>
      <c r="AB88">
        <v>0</v>
      </c>
      <c r="AC88">
        <v>5</v>
      </c>
      <c r="AD88">
        <v>1</v>
      </c>
      <c r="AE88">
        <v>1</v>
      </c>
      <c r="AF88">
        <v>0</v>
      </c>
      <c r="AG88">
        <v>10</v>
      </c>
      <c r="AH88">
        <v>5</v>
      </c>
      <c r="AI88">
        <v>0</v>
      </c>
      <c r="AJ88" t="s">
        <v>1660</v>
      </c>
      <c r="AK88">
        <v>0</v>
      </c>
      <c r="AL88" t="s">
        <v>1661</v>
      </c>
      <c r="AM88">
        <f t="shared" si="5"/>
        <v>101</v>
      </c>
    </row>
    <row r="89" spans="1:39" x14ac:dyDescent="0.25">
      <c r="A89" t="s">
        <v>359</v>
      </c>
      <c r="C89" t="s">
        <v>5</v>
      </c>
      <c r="G89" t="s">
        <v>1625</v>
      </c>
      <c r="H89" t="s">
        <v>1629</v>
      </c>
      <c r="J89" t="s">
        <v>457</v>
      </c>
      <c r="K89" t="s">
        <v>1624</v>
      </c>
      <c r="L89" t="s">
        <v>359</v>
      </c>
      <c r="M89" t="s">
        <v>642</v>
      </c>
      <c r="N89">
        <v>75</v>
      </c>
      <c r="O89">
        <v>25</v>
      </c>
      <c r="P89">
        <v>35</v>
      </c>
      <c r="Q89">
        <v>0</v>
      </c>
      <c r="R89">
        <v>5</v>
      </c>
      <c r="S89">
        <v>5</v>
      </c>
      <c r="T89">
        <v>10</v>
      </c>
      <c r="U89">
        <v>0</v>
      </c>
      <c r="V89">
        <v>0</v>
      </c>
      <c r="W89">
        <v>1</v>
      </c>
      <c r="X89">
        <v>0</v>
      </c>
      <c r="Y89">
        <v>5</v>
      </c>
      <c r="Z89">
        <v>0</v>
      </c>
      <c r="AA89">
        <v>0</v>
      </c>
      <c r="AB89">
        <v>0</v>
      </c>
      <c r="AC89">
        <v>2</v>
      </c>
      <c r="AD89">
        <v>1</v>
      </c>
      <c r="AE89">
        <v>3</v>
      </c>
      <c r="AF89">
        <v>0</v>
      </c>
      <c r="AG89">
        <v>7</v>
      </c>
      <c r="AH89">
        <v>15</v>
      </c>
      <c r="AI89">
        <v>0</v>
      </c>
      <c r="AJ89" t="s">
        <v>1652</v>
      </c>
      <c r="AL89" t="s">
        <v>1651</v>
      </c>
      <c r="AM89">
        <f>SUM(P89:AH89)+AK89</f>
        <v>89</v>
      </c>
    </row>
    <row r="90" spans="1:39" x14ac:dyDescent="0.25">
      <c r="A90" t="s">
        <v>360</v>
      </c>
      <c r="G90" t="s">
        <v>361</v>
      </c>
      <c r="L90" t="s">
        <v>360</v>
      </c>
      <c r="AM90">
        <f>SUM(P90:AH90)+AK90</f>
        <v>0</v>
      </c>
    </row>
    <row r="91" spans="1:39" x14ac:dyDescent="0.25">
      <c r="A91" t="s">
        <v>362</v>
      </c>
      <c r="C91" t="s">
        <v>5</v>
      </c>
      <c r="G91" t="s">
        <v>1628</v>
      </c>
      <c r="I91" t="s">
        <v>1627</v>
      </c>
      <c r="K91" t="s">
        <v>1626</v>
      </c>
      <c r="L91" t="s">
        <v>362</v>
      </c>
      <c r="N91">
        <v>95</v>
      </c>
      <c r="O91">
        <v>5</v>
      </c>
      <c r="P91">
        <v>40</v>
      </c>
      <c r="Q91">
        <v>0</v>
      </c>
      <c r="R91">
        <v>0</v>
      </c>
      <c r="S91">
        <v>10</v>
      </c>
      <c r="T91">
        <v>5</v>
      </c>
      <c r="U91">
        <v>0</v>
      </c>
      <c r="V91">
        <v>5</v>
      </c>
      <c r="W91">
        <v>0</v>
      </c>
      <c r="X91">
        <v>0</v>
      </c>
      <c r="Y91">
        <v>3</v>
      </c>
      <c r="Z91">
        <v>0</v>
      </c>
      <c r="AA91">
        <v>0</v>
      </c>
      <c r="AB91">
        <v>0</v>
      </c>
      <c r="AC91">
        <v>3</v>
      </c>
      <c r="AD91">
        <v>1</v>
      </c>
      <c r="AE91">
        <v>2</v>
      </c>
      <c r="AF91">
        <v>0</v>
      </c>
      <c r="AG91">
        <v>5</v>
      </c>
      <c r="AH91">
        <v>0</v>
      </c>
      <c r="AI91">
        <v>0</v>
      </c>
      <c r="AJ91" t="s">
        <v>302</v>
      </c>
      <c r="AK91">
        <v>2</v>
      </c>
      <c r="AL91" t="s">
        <v>458</v>
      </c>
      <c r="AM91">
        <f>SUM(P91:AH91)+AK91</f>
        <v>76</v>
      </c>
    </row>
    <row r="92" spans="1:39" x14ac:dyDescent="0.25">
      <c r="A92" t="s">
        <v>363</v>
      </c>
      <c r="D92" t="s">
        <v>364</v>
      </c>
      <c r="G92" t="s">
        <v>365</v>
      </c>
      <c r="L92" t="s">
        <v>363</v>
      </c>
      <c r="AM92">
        <f>SUM(P92:AH92)+AK92</f>
        <v>0</v>
      </c>
    </row>
    <row r="94" spans="1:39" s="6" customFormat="1" x14ac:dyDescent="0.25">
      <c r="A94" s="6" t="s">
        <v>310</v>
      </c>
      <c r="B94" s="6" t="s">
        <v>0</v>
      </c>
      <c r="C94" s="6" t="s">
        <v>1201</v>
      </c>
      <c r="D94" s="6" t="s">
        <v>1198</v>
      </c>
      <c r="E94" s="6" t="s">
        <v>1398</v>
      </c>
      <c r="F94" s="6" t="s">
        <v>1382</v>
      </c>
      <c r="G94" s="6" t="s">
        <v>1241</v>
      </c>
      <c r="H94" s="6" t="s">
        <v>1242</v>
      </c>
      <c r="I94" s="6" t="s">
        <v>1202</v>
      </c>
      <c r="J94" s="6" t="s">
        <v>1203</v>
      </c>
      <c r="K94" s="6" t="s">
        <v>1196</v>
      </c>
      <c r="L94" s="6" t="s">
        <v>310</v>
      </c>
      <c r="M94" s="6" t="s">
        <v>25</v>
      </c>
      <c r="N94" s="6" t="s">
        <v>1254</v>
      </c>
      <c r="O94" s="6" t="s">
        <v>538</v>
      </c>
      <c r="P94" s="6" t="s">
        <v>314</v>
      </c>
      <c r="Q94" s="6" t="s">
        <v>280</v>
      </c>
      <c r="R94" s="6" t="s">
        <v>279</v>
      </c>
      <c r="S94" s="6" t="s">
        <v>277</v>
      </c>
      <c r="T94" s="6" t="s">
        <v>278</v>
      </c>
      <c r="U94" s="6" t="s">
        <v>557</v>
      </c>
      <c r="V94" s="6" t="s">
        <v>282</v>
      </c>
      <c r="W94" s="6" t="s">
        <v>283</v>
      </c>
      <c r="X94" s="6" t="s">
        <v>294</v>
      </c>
      <c r="Y94" s="6" t="s">
        <v>281</v>
      </c>
      <c r="Z94" s="6" t="s">
        <v>292</v>
      </c>
      <c r="AA94" s="6" t="s">
        <v>493</v>
      </c>
      <c r="AB94" s="6" t="s">
        <v>492</v>
      </c>
      <c r="AC94" s="6" t="s">
        <v>286</v>
      </c>
      <c r="AD94" s="6" t="s">
        <v>295</v>
      </c>
      <c r="AE94" s="6" t="s">
        <v>311</v>
      </c>
      <c r="AF94" s="6" t="s">
        <v>303</v>
      </c>
      <c r="AG94" s="6" t="s">
        <v>540</v>
      </c>
      <c r="AH94" s="6" t="s">
        <v>1320</v>
      </c>
      <c r="AI94" s="6" t="s">
        <v>1321</v>
      </c>
      <c r="AJ94" s="6" t="s">
        <v>1319</v>
      </c>
      <c r="AK94" s="6" t="s">
        <v>300</v>
      </c>
      <c r="AL94" s="6" t="s">
        <v>298</v>
      </c>
      <c r="AM94" s="6" t="s">
        <v>446</v>
      </c>
    </row>
    <row r="95" spans="1:39" x14ac:dyDescent="0.25">
      <c r="A95" t="s">
        <v>628</v>
      </c>
      <c r="L95" t="s">
        <v>628</v>
      </c>
    </row>
    <row r="96" spans="1:39" x14ac:dyDescent="0.25">
      <c r="A96" t="s">
        <v>633</v>
      </c>
      <c r="B96" t="s">
        <v>71</v>
      </c>
      <c r="C96" t="s">
        <v>5</v>
      </c>
      <c r="L96" t="s">
        <v>633</v>
      </c>
    </row>
    <row r="97" spans="1:39" x14ac:dyDescent="0.25">
      <c r="A97" t="s">
        <v>634</v>
      </c>
      <c r="B97" t="s">
        <v>71</v>
      </c>
      <c r="G97" t="s">
        <v>630</v>
      </c>
      <c r="J97" t="s">
        <v>632</v>
      </c>
      <c r="L97" t="s">
        <v>634</v>
      </c>
      <c r="M97" t="s">
        <v>631</v>
      </c>
    </row>
    <row r="98" spans="1:39" x14ac:dyDescent="0.25">
      <c r="A98" t="s">
        <v>635</v>
      </c>
      <c r="B98" t="s">
        <v>629</v>
      </c>
      <c r="C98" t="s">
        <v>5</v>
      </c>
      <c r="G98" t="s">
        <v>637</v>
      </c>
      <c r="J98" t="s">
        <v>638</v>
      </c>
      <c r="L98" t="s">
        <v>635</v>
      </c>
      <c r="M98" t="s">
        <v>543</v>
      </c>
    </row>
    <row r="99" spans="1:39" x14ac:dyDescent="0.25">
      <c r="A99" t="s">
        <v>636</v>
      </c>
      <c r="B99" t="s">
        <v>209</v>
      </c>
      <c r="C99" t="s">
        <v>5</v>
      </c>
      <c r="G99" t="s">
        <v>639</v>
      </c>
      <c r="J99" t="s">
        <v>640</v>
      </c>
      <c r="L99" t="s">
        <v>636</v>
      </c>
      <c r="M99" t="s">
        <v>543</v>
      </c>
    </row>
    <row r="101" spans="1:39" s="6" customFormat="1" x14ac:dyDescent="0.25">
      <c r="A101" s="6" t="s">
        <v>310</v>
      </c>
      <c r="B101" s="6" t="s">
        <v>0</v>
      </c>
      <c r="C101" s="6" t="s">
        <v>1201</v>
      </c>
      <c r="D101" s="6" t="s">
        <v>1198</v>
      </c>
      <c r="E101" s="6" t="s">
        <v>1398</v>
      </c>
      <c r="F101" s="6" t="s">
        <v>1382</v>
      </c>
      <c r="G101" s="6" t="s">
        <v>1241</v>
      </c>
      <c r="H101" s="6" t="s">
        <v>1242</v>
      </c>
      <c r="I101" s="6" t="s">
        <v>1202</v>
      </c>
      <c r="J101" s="6" t="s">
        <v>1203</v>
      </c>
      <c r="K101" s="6" t="s">
        <v>1196</v>
      </c>
      <c r="L101" s="6" t="s">
        <v>310</v>
      </c>
      <c r="M101" s="6" t="s">
        <v>25</v>
      </c>
      <c r="N101" s="6" t="s">
        <v>1254</v>
      </c>
      <c r="O101" s="6" t="s">
        <v>538</v>
      </c>
      <c r="P101" s="6" t="s">
        <v>314</v>
      </c>
      <c r="Q101" s="6" t="s">
        <v>280</v>
      </c>
      <c r="R101" s="6" t="s">
        <v>279</v>
      </c>
      <c r="S101" s="6" t="s">
        <v>277</v>
      </c>
      <c r="T101" s="6" t="s">
        <v>278</v>
      </c>
      <c r="U101" s="6" t="s">
        <v>557</v>
      </c>
      <c r="V101" s="6" t="s">
        <v>282</v>
      </c>
      <c r="W101" s="6" t="s">
        <v>283</v>
      </c>
      <c r="X101" s="6" t="s">
        <v>294</v>
      </c>
      <c r="Y101" s="6" t="s">
        <v>281</v>
      </c>
      <c r="Z101" s="6" t="s">
        <v>292</v>
      </c>
      <c r="AA101" s="6" t="s">
        <v>493</v>
      </c>
      <c r="AB101" s="6" t="s">
        <v>492</v>
      </c>
      <c r="AC101" s="6" t="s">
        <v>286</v>
      </c>
      <c r="AD101" s="6" t="s">
        <v>295</v>
      </c>
      <c r="AE101" s="6" t="s">
        <v>311</v>
      </c>
      <c r="AF101" s="6" t="s">
        <v>303</v>
      </c>
      <c r="AG101" s="6" t="s">
        <v>540</v>
      </c>
      <c r="AH101" s="6" t="s">
        <v>1320</v>
      </c>
      <c r="AI101" s="6" t="s">
        <v>1451</v>
      </c>
      <c r="AJ101" s="6" t="s">
        <v>1319</v>
      </c>
      <c r="AK101" s="6" t="s">
        <v>300</v>
      </c>
      <c r="AL101" s="6" t="s">
        <v>298</v>
      </c>
      <c r="AM101" s="6" t="s">
        <v>446</v>
      </c>
    </row>
    <row r="103" spans="1:39" x14ac:dyDescent="0.25">
      <c r="A103" t="s">
        <v>1267</v>
      </c>
      <c r="L103" t="s">
        <v>1267</v>
      </c>
    </row>
    <row r="104" spans="1:39" x14ac:dyDescent="0.25">
      <c r="A104" t="s">
        <v>1293</v>
      </c>
      <c r="B104" t="s">
        <v>1423</v>
      </c>
      <c r="C104" t="s">
        <v>5</v>
      </c>
      <c r="D104" t="s">
        <v>71</v>
      </c>
      <c r="F104" t="s">
        <v>1426</v>
      </c>
      <c r="G104" t="s">
        <v>1428</v>
      </c>
      <c r="H104" t="s">
        <v>1427</v>
      </c>
      <c r="I104" t="s">
        <v>1430</v>
      </c>
      <c r="J104" t="s">
        <v>1429</v>
      </c>
      <c r="L104" t="s">
        <v>1293</v>
      </c>
      <c r="M104" t="s">
        <v>642</v>
      </c>
      <c r="N104">
        <v>75</v>
      </c>
      <c r="Q104">
        <v>0</v>
      </c>
      <c r="R104">
        <v>1</v>
      </c>
      <c r="S104">
        <v>10</v>
      </c>
      <c r="T104">
        <v>0</v>
      </c>
      <c r="U104">
        <v>2</v>
      </c>
      <c r="V104">
        <v>15</v>
      </c>
      <c r="W104">
        <v>2</v>
      </c>
      <c r="X104">
        <v>0</v>
      </c>
      <c r="Y104">
        <v>10</v>
      </c>
      <c r="Z104">
        <v>3</v>
      </c>
      <c r="AA104">
        <v>3</v>
      </c>
      <c r="AB104">
        <v>4</v>
      </c>
      <c r="AC104">
        <v>3</v>
      </c>
      <c r="AD104">
        <v>4</v>
      </c>
      <c r="AF104">
        <v>0</v>
      </c>
      <c r="AG104">
        <v>4</v>
      </c>
      <c r="AH104">
        <v>20</v>
      </c>
      <c r="AI104">
        <v>0</v>
      </c>
      <c r="AJ104" t="s">
        <v>1431</v>
      </c>
      <c r="AK104">
        <v>2</v>
      </c>
      <c r="AL104" t="s">
        <v>1432</v>
      </c>
      <c r="AM104">
        <f>SUM(Q104:AI104)</f>
        <v>81</v>
      </c>
    </row>
    <row r="105" spans="1:39" x14ac:dyDescent="0.25">
      <c r="A105" t="s">
        <v>1268</v>
      </c>
      <c r="B105" t="s">
        <v>1433</v>
      </c>
      <c r="D105" t="s">
        <v>646</v>
      </c>
      <c r="F105" t="s">
        <v>1449</v>
      </c>
      <c r="G105" t="s">
        <v>1434</v>
      </c>
      <c r="H105" t="s">
        <v>1243</v>
      </c>
      <c r="L105" t="s">
        <v>1268</v>
      </c>
      <c r="AM105">
        <f t="shared" ref="AM105:AM131" si="6">SUM(Q105:AI105)</f>
        <v>0</v>
      </c>
    </row>
    <row r="106" spans="1:39" x14ac:dyDescent="0.25">
      <c r="A106" t="s">
        <v>1269</v>
      </c>
      <c r="C106" t="s">
        <v>5</v>
      </c>
      <c r="D106" t="s">
        <v>646</v>
      </c>
      <c r="F106" t="s">
        <v>1449</v>
      </c>
      <c r="G106" t="s">
        <v>1435</v>
      </c>
      <c r="H106" t="s">
        <v>1243</v>
      </c>
      <c r="I106" t="s">
        <v>1437</v>
      </c>
      <c r="J106" t="s">
        <v>1436</v>
      </c>
      <c r="K106" t="s">
        <v>1438</v>
      </c>
      <c r="L106" t="s">
        <v>1269</v>
      </c>
      <c r="M106" t="s">
        <v>642</v>
      </c>
      <c r="N106">
        <v>99</v>
      </c>
      <c r="P106">
        <v>30</v>
      </c>
      <c r="S106">
        <v>5</v>
      </c>
      <c r="V106">
        <v>15</v>
      </c>
      <c r="Y106">
        <v>12</v>
      </c>
      <c r="AE106">
        <v>2</v>
      </c>
      <c r="AM106">
        <f t="shared" si="6"/>
        <v>34</v>
      </c>
    </row>
    <row r="107" spans="1:39" x14ac:dyDescent="0.25">
      <c r="A107" t="s">
        <v>1270</v>
      </c>
      <c r="B107" t="s">
        <v>1472</v>
      </c>
      <c r="D107" t="s">
        <v>646</v>
      </c>
      <c r="F107" t="s">
        <v>1449</v>
      </c>
      <c r="G107" t="s">
        <v>1440</v>
      </c>
      <c r="H107" t="s">
        <v>1250</v>
      </c>
      <c r="I107" t="s">
        <v>1473</v>
      </c>
      <c r="J107" t="s">
        <v>1439</v>
      </c>
      <c r="K107" t="s">
        <v>1441</v>
      </c>
      <c r="L107" t="s">
        <v>1270</v>
      </c>
      <c r="M107" t="s">
        <v>1397</v>
      </c>
      <c r="N107">
        <v>99</v>
      </c>
      <c r="U107">
        <v>35</v>
      </c>
      <c r="V107">
        <v>5</v>
      </c>
      <c r="AM107">
        <f t="shared" si="6"/>
        <v>40</v>
      </c>
    </row>
    <row r="108" spans="1:39" x14ac:dyDescent="0.25">
      <c r="A108" t="s">
        <v>1271</v>
      </c>
      <c r="B108" t="s">
        <v>1474</v>
      </c>
      <c r="D108" t="s">
        <v>646</v>
      </c>
      <c r="F108" t="s">
        <v>1449</v>
      </c>
      <c r="G108" t="s">
        <v>1444</v>
      </c>
      <c r="H108" t="s">
        <v>1243</v>
      </c>
      <c r="L108" t="s">
        <v>1271</v>
      </c>
      <c r="M108" t="s">
        <v>1397</v>
      </c>
      <c r="AM108">
        <f t="shared" si="6"/>
        <v>0</v>
      </c>
    </row>
    <row r="109" spans="1:39" x14ac:dyDescent="0.25">
      <c r="A109" t="s">
        <v>1272</v>
      </c>
      <c r="B109" t="s">
        <v>1476</v>
      </c>
      <c r="D109" t="s">
        <v>646</v>
      </c>
      <c r="F109" t="s">
        <v>1449</v>
      </c>
      <c r="G109" t="s">
        <v>562</v>
      </c>
      <c r="H109" t="s">
        <v>1243</v>
      </c>
      <c r="I109" t="s">
        <v>1475</v>
      </c>
      <c r="J109" t="s">
        <v>1425</v>
      </c>
      <c r="K109" t="s">
        <v>1424</v>
      </c>
      <c r="L109" t="s">
        <v>1272</v>
      </c>
      <c r="M109" t="s">
        <v>1397</v>
      </c>
      <c r="AM109">
        <f t="shared" si="6"/>
        <v>0</v>
      </c>
    </row>
    <row r="110" spans="1:39" x14ac:dyDescent="0.25">
      <c r="A110" t="s">
        <v>1273</v>
      </c>
      <c r="B110" t="s">
        <v>1477</v>
      </c>
      <c r="D110" t="s">
        <v>646</v>
      </c>
      <c r="F110" t="s">
        <v>1449</v>
      </c>
      <c r="G110" t="s">
        <v>644</v>
      </c>
      <c r="H110" t="s">
        <v>1250</v>
      </c>
      <c r="J110" t="s">
        <v>110</v>
      </c>
      <c r="L110" t="s">
        <v>1273</v>
      </c>
      <c r="M110" t="s">
        <v>543</v>
      </c>
      <c r="AM110">
        <f t="shared" si="6"/>
        <v>0</v>
      </c>
    </row>
    <row r="111" spans="1:39" x14ac:dyDescent="0.25">
      <c r="A111" t="s">
        <v>1274</v>
      </c>
      <c r="B111" t="s">
        <v>1478</v>
      </c>
      <c r="C111" t="s">
        <v>5</v>
      </c>
      <c r="D111" t="s">
        <v>646</v>
      </c>
      <c r="F111" t="s">
        <v>1449</v>
      </c>
      <c r="G111" t="s">
        <v>643</v>
      </c>
      <c r="H111" t="s">
        <v>1243</v>
      </c>
      <c r="J111" t="s">
        <v>1176</v>
      </c>
      <c r="L111" t="s">
        <v>1274</v>
      </c>
      <c r="M111" t="s">
        <v>1397</v>
      </c>
      <c r="Q111">
        <v>0</v>
      </c>
      <c r="R111">
        <v>0</v>
      </c>
      <c r="S111">
        <v>7</v>
      </c>
      <c r="T111">
        <v>0</v>
      </c>
      <c r="U111">
        <v>55</v>
      </c>
      <c r="V111">
        <v>8</v>
      </c>
      <c r="W111">
        <v>2</v>
      </c>
      <c r="X111">
        <v>0</v>
      </c>
      <c r="Y111">
        <v>7</v>
      </c>
      <c r="Z111">
        <v>0</v>
      </c>
      <c r="AA111">
        <v>0</v>
      </c>
      <c r="AB111">
        <v>1</v>
      </c>
      <c r="AC111">
        <v>3</v>
      </c>
      <c r="AD111">
        <v>1</v>
      </c>
      <c r="AE111">
        <v>1</v>
      </c>
      <c r="AF111">
        <v>1</v>
      </c>
      <c r="AG111">
        <v>10</v>
      </c>
      <c r="AH111">
        <v>0</v>
      </c>
      <c r="AI111">
        <v>0</v>
      </c>
      <c r="AJ111" t="s">
        <v>1442</v>
      </c>
      <c r="AK111">
        <v>15</v>
      </c>
      <c r="AL111" t="s">
        <v>1443</v>
      </c>
      <c r="AM111">
        <f t="shared" si="6"/>
        <v>96</v>
      </c>
    </row>
    <row r="112" spans="1:39" x14ac:dyDescent="0.25">
      <c r="A112" t="s">
        <v>1275</v>
      </c>
      <c r="B112" t="s">
        <v>1472</v>
      </c>
      <c r="C112" t="s">
        <v>5</v>
      </c>
      <c r="D112" t="s">
        <v>646</v>
      </c>
      <c r="G112" t="s">
        <v>1448</v>
      </c>
      <c r="H112" t="s">
        <v>1447</v>
      </c>
      <c r="I112" t="s">
        <v>1450</v>
      </c>
      <c r="J112" t="s">
        <v>1446</v>
      </c>
      <c r="K112" t="s">
        <v>1445</v>
      </c>
      <c r="L112" t="s">
        <v>1275</v>
      </c>
      <c r="M112" t="s">
        <v>648</v>
      </c>
      <c r="U112">
        <v>10</v>
      </c>
      <c r="V112">
        <v>10</v>
      </c>
      <c r="AG112">
        <v>15</v>
      </c>
      <c r="AH112">
        <v>0</v>
      </c>
      <c r="AI112">
        <v>50</v>
      </c>
      <c r="AJ112" t="s">
        <v>1452</v>
      </c>
      <c r="AK112">
        <v>5</v>
      </c>
      <c r="AM112">
        <f t="shared" si="6"/>
        <v>85</v>
      </c>
    </row>
    <row r="113" spans="1:39" x14ac:dyDescent="0.25">
      <c r="A113" t="s">
        <v>1276</v>
      </c>
      <c r="D113" t="s">
        <v>646</v>
      </c>
      <c r="G113" t="s">
        <v>644</v>
      </c>
      <c r="J113" t="s">
        <v>645</v>
      </c>
      <c r="L113" t="s">
        <v>1276</v>
      </c>
      <c r="M113" t="s">
        <v>1397</v>
      </c>
      <c r="AM113">
        <f t="shared" si="6"/>
        <v>0</v>
      </c>
    </row>
    <row r="114" spans="1:39" x14ac:dyDescent="0.25">
      <c r="A114" t="s">
        <v>1277</v>
      </c>
      <c r="B114" t="s">
        <v>1479</v>
      </c>
      <c r="D114" t="s">
        <v>646</v>
      </c>
      <c r="G114" t="s">
        <v>1464</v>
      </c>
      <c r="H114" t="s">
        <v>1356</v>
      </c>
      <c r="I114" t="s">
        <v>1463</v>
      </c>
      <c r="J114" t="s">
        <v>666</v>
      </c>
      <c r="L114" t="s">
        <v>1277</v>
      </c>
      <c r="M114" t="s">
        <v>543</v>
      </c>
      <c r="AM114">
        <f t="shared" si="6"/>
        <v>0</v>
      </c>
    </row>
    <row r="115" spans="1:39" x14ac:dyDescent="0.25">
      <c r="A115" t="s">
        <v>1278</v>
      </c>
      <c r="B115" t="s">
        <v>1480</v>
      </c>
      <c r="C115" t="s">
        <v>5</v>
      </c>
      <c r="D115" t="s">
        <v>646</v>
      </c>
      <c r="F115" t="s">
        <v>1459</v>
      </c>
      <c r="G115" t="s">
        <v>647</v>
      </c>
      <c r="H115" t="s">
        <v>1455</v>
      </c>
      <c r="I115" t="s">
        <v>1462</v>
      </c>
      <c r="J115" t="s">
        <v>1367</v>
      </c>
      <c r="K115" t="s">
        <v>1460</v>
      </c>
      <c r="L115" t="s">
        <v>1278</v>
      </c>
      <c r="M115" t="s">
        <v>543</v>
      </c>
      <c r="Q115">
        <v>0</v>
      </c>
      <c r="R115">
        <v>0</v>
      </c>
      <c r="S115">
        <v>4</v>
      </c>
      <c r="T115">
        <v>0</v>
      </c>
      <c r="U115">
        <v>15</v>
      </c>
      <c r="V115">
        <v>12</v>
      </c>
      <c r="W115">
        <v>2</v>
      </c>
      <c r="X115">
        <v>2</v>
      </c>
      <c r="Y115">
        <v>5</v>
      </c>
      <c r="Z115">
        <v>0</v>
      </c>
      <c r="AA115">
        <v>0</v>
      </c>
      <c r="AB115">
        <v>0</v>
      </c>
      <c r="AC115">
        <v>8</v>
      </c>
      <c r="AD115">
        <v>8</v>
      </c>
      <c r="AE115">
        <v>8</v>
      </c>
      <c r="AF115">
        <v>0</v>
      </c>
      <c r="AG115">
        <v>8</v>
      </c>
      <c r="AH115">
        <v>0</v>
      </c>
      <c r="AJ115" t="s">
        <v>1461</v>
      </c>
      <c r="AK115">
        <v>5</v>
      </c>
      <c r="AM115">
        <f t="shared" si="6"/>
        <v>72</v>
      </c>
    </row>
    <row r="116" spans="1:39" x14ac:dyDescent="0.25">
      <c r="A116" t="s">
        <v>1279</v>
      </c>
      <c r="B116" t="s">
        <v>1480</v>
      </c>
      <c r="C116" t="s">
        <v>5</v>
      </c>
      <c r="D116" t="s">
        <v>646</v>
      </c>
      <c r="F116" t="s">
        <v>1459</v>
      </c>
      <c r="G116" t="s">
        <v>1456</v>
      </c>
      <c r="H116" t="s">
        <v>1455</v>
      </c>
      <c r="I116" t="s">
        <v>1454</v>
      </c>
      <c r="J116" t="s">
        <v>490</v>
      </c>
      <c r="K116" t="s">
        <v>1458</v>
      </c>
      <c r="L116" t="s">
        <v>1279</v>
      </c>
      <c r="M116" t="s">
        <v>1457</v>
      </c>
      <c r="Q116">
        <v>2</v>
      </c>
      <c r="R116">
        <v>2</v>
      </c>
      <c r="S116">
        <v>5</v>
      </c>
      <c r="T116">
        <v>0</v>
      </c>
      <c r="U116">
        <v>30</v>
      </c>
      <c r="V116">
        <v>10</v>
      </c>
      <c r="W116">
        <v>1</v>
      </c>
      <c r="X116">
        <v>0</v>
      </c>
      <c r="Y116">
        <v>5</v>
      </c>
      <c r="Z116">
        <v>0</v>
      </c>
      <c r="AA116">
        <v>0</v>
      </c>
      <c r="AB116">
        <v>1</v>
      </c>
      <c r="AC116">
        <v>8</v>
      </c>
      <c r="AD116">
        <v>2</v>
      </c>
      <c r="AE116">
        <v>2</v>
      </c>
      <c r="AF116">
        <v>0</v>
      </c>
      <c r="AG116">
        <v>15</v>
      </c>
      <c r="AI116">
        <v>15</v>
      </c>
      <c r="AJ116" t="s">
        <v>1453</v>
      </c>
      <c r="AL116" t="s">
        <v>1458</v>
      </c>
      <c r="AM116">
        <f t="shared" si="6"/>
        <v>98</v>
      </c>
    </row>
    <row r="117" spans="1:39" x14ac:dyDescent="0.25">
      <c r="A117" t="s">
        <v>1280</v>
      </c>
      <c r="B117" t="s">
        <v>1465</v>
      </c>
      <c r="D117" t="s">
        <v>646</v>
      </c>
      <c r="L117" t="s">
        <v>1280</v>
      </c>
      <c r="M117" t="s">
        <v>543</v>
      </c>
      <c r="AM117">
        <f t="shared" si="6"/>
        <v>0</v>
      </c>
    </row>
    <row r="118" spans="1:39" x14ac:dyDescent="0.25">
      <c r="A118" t="s">
        <v>1281</v>
      </c>
      <c r="B118" t="s">
        <v>1480</v>
      </c>
      <c r="D118" t="s">
        <v>646</v>
      </c>
      <c r="G118" t="s">
        <v>1466</v>
      </c>
      <c r="H118" t="s">
        <v>1338</v>
      </c>
      <c r="I118" t="s">
        <v>1463</v>
      </c>
      <c r="J118" t="s">
        <v>666</v>
      </c>
      <c r="K118" t="s">
        <v>1460</v>
      </c>
      <c r="L118" t="s">
        <v>1281</v>
      </c>
      <c r="M118" t="s">
        <v>543</v>
      </c>
      <c r="AM118">
        <f t="shared" si="6"/>
        <v>0</v>
      </c>
    </row>
    <row r="119" spans="1:39" x14ac:dyDescent="0.25">
      <c r="A119" t="s">
        <v>1282</v>
      </c>
      <c r="B119" t="s">
        <v>1480</v>
      </c>
      <c r="C119" t="s">
        <v>5</v>
      </c>
      <c r="D119" t="s">
        <v>646</v>
      </c>
      <c r="G119" t="s">
        <v>1467</v>
      </c>
      <c r="H119" t="s">
        <v>1338</v>
      </c>
      <c r="J119" t="s">
        <v>1468</v>
      </c>
      <c r="K119" t="s">
        <v>1471</v>
      </c>
      <c r="L119" t="s">
        <v>1282</v>
      </c>
      <c r="M119" t="s">
        <v>543</v>
      </c>
      <c r="N119">
        <v>95</v>
      </c>
      <c r="O119">
        <v>5</v>
      </c>
      <c r="Q119">
        <v>0</v>
      </c>
      <c r="R119">
        <v>2</v>
      </c>
      <c r="S119">
        <v>4</v>
      </c>
      <c r="T119">
        <v>0</v>
      </c>
      <c r="U119">
        <v>23</v>
      </c>
      <c r="V119">
        <v>23</v>
      </c>
      <c r="W119">
        <v>10</v>
      </c>
      <c r="X119">
        <v>0</v>
      </c>
      <c r="Y119">
        <v>8</v>
      </c>
      <c r="Z119">
        <v>4</v>
      </c>
      <c r="AA119">
        <v>1</v>
      </c>
      <c r="AB119">
        <v>1</v>
      </c>
      <c r="AC119">
        <v>4</v>
      </c>
      <c r="AD119">
        <v>0</v>
      </c>
      <c r="AE119">
        <v>0</v>
      </c>
      <c r="AF119">
        <v>0</v>
      </c>
      <c r="AG119">
        <v>15</v>
      </c>
      <c r="AH119">
        <v>5</v>
      </c>
      <c r="AI119">
        <v>0</v>
      </c>
      <c r="AJ119" t="s">
        <v>1469</v>
      </c>
      <c r="AK119">
        <v>4</v>
      </c>
      <c r="AL119" t="s">
        <v>1470</v>
      </c>
      <c r="AM119">
        <f t="shared" si="6"/>
        <v>100</v>
      </c>
    </row>
    <row r="120" spans="1:39" x14ac:dyDescent="0.25">
      <c r="A120" t="s">
        <v>1283</v>
      </c>
      <c r="B120" t="s">
        <v>1480</v>
      </c>
      <c r="D120" t="s">
        <v>646</v>
      </c>
      <c r="G120" t="s">
        <v>650</v>
      </c>
      <c r="H120" t="s">
        <v>1338</v>
      </c>
      <c r="J120" t="s">
        <v>982</v>
      </c>
      <c r="L120" t="s">
        <v>1283</v>
      </c>
      <c r="M120" t="s">
        <v>543</v>
      </c>
      <c r="AM120">
        <f t="shared" si="6"/>
        <v>0</v>
      </c>
    </row>
    <row r="121" spans="1:39" x14ac:dyDescent="0.25">
      <c r="A121" t="s">
        <v>1284</v>
      </c>
      <c r="B121" t="s">
        <v>1483</v>
      </c>
      <c r="D121" t="s">
        <v>646</v>
      </c>
      <c r="G121" t="s">
        <v>799</v>
      </c>
      <c r="H121" t="s">
        <v>1338</v>
      </c>
      <c r="J121" t="s">
        <v>789</v>
      </c>
      <c r="L121" t="s">
        <v>1284</v>
      </c>
      <c r="M121" t="s">
        <v>543</v>
      </c>
      <c r="AM121">
        <f t="shared" si="6"/>
        <v>0</v>
      </c>
    </row>
    <row r="122" spans="1:39" x14ac:dyDescent="0.25">
      <c r="A122" t="s">
        <v>1285</v>
      </c>
      <c r="B122" t="s">
        <v>1483</v>
      </c>
      <c r="D122" t="s">
        <v>646</v>
      </c>
      <c r="G122" t="s">
        <v>799</v>
      </c>
      <c r="H122" t="s">
        <v>1338</v>
      </c>
      <c r="J122" t="s">
        <v>789</v>
      </c>
      <c r="L122" t="s">
        <v>1285</v>
      </c>
      <c r="M122" t="s">
        <v>543</v>
      </c>
      <c r="AM122">
        <f t="shared" si="6"/>
        <v>0</v>
      </c>
    </row>
    <row r="123" spans="1:39" x14ac:dyDescent="0.25">
      <c r="A123" t="s">
        <v>1286</v>
      </c>
      <c r="B123" t="s">
        <v>1482</v>
      </c>
      <c r="D123" t="s">
        <v>646</v>
      </c>
      <c r="G123" t="s">
        <v>983</v>
      </c>
      <c r="H123" t="s">
        <v>1338</v>
      </c>
      <c r="I123" t="s">
        <v>1491</v>
      </c>
      <c r="L123" t="s">
        <v>1286</v>
      </c>
      <c r="M123" t="s">
        <v>642</v>
      </c>
      <c r="AM123">
        <f t="shared" si="6"/>
        <v>0</v>
      </c>
    </row>
    <row r="124" spans="1:39" x14ac:dyDescent="0.25">
      <c r="A124" t="s">
        <v>1287</v>
      </c>
      <c r="B124" t="s">
        <v>1482</v>
      </c>
      <c r="C124" t="s">
        <v>5</v>
      </c>
      <c r="D124" t="s">
        <v>646</v>
      </c>
      <c r="G124" t="s">
        <v>1498</v>
      </c>
      <c r="H124" t="s">
        <v>1496</v>
      </c>
      <c r="I124" t="s">
        <v>1485</v>
      </c>
      <c r="J124" t="s">
        <v>1497</v>
      </c>
      <c r="L124" t="s">
        <v>1287</v>
      </c>
      <c r="M124" t="s">
        <v>642</v>
      </c>
      <c r="P124">
        <v>0</v>
      </c>
      <c r="Q124">
        <v>3</v>
      </c>
      <c r="R124">
        <v>3</v>
      </c>
      <c r="S124">
        <v>8</v>
      </c>
      <c r="T124">
        <v>0</v>
      </c>
      <c r="U124">
        <v>25</v>
      </c>
      <c r="V124">
        <v>20</v>
      </c>
      <c r="W124">
        <v>5</v>
      </c>
      <c r="X124">
        <v>1</v>
      </c>
      <c r="Y124">
        <v>10</v>
      </c>
      <c r="Z124">
        <v>5</v>
      </c>
      <c r="AA124">
        <v>1</v>
      </c>
      <c r="AB124">
        <v>1</v>
      </c>
      <c r="AC124">
        <v>3</v>
      </c>
      <c r="AD124">
        <v>0</v>
      </c>
      <c r="AE124">
        <v>1</v>
      </c>
      <c r="AF124">
        <v>1</v>
      </c>
      <c r="AG124">
        <v>8</v>
      </c>
      <c r="AH124">
        <v>5</v>
      </c>
      <c r="AJ124" t="s">
        <v>1469</v>
      </c>
      <c r="AK124">
        <v>1</v>
      </c>
      <c r="AL124" t="s">
        <v>1492</v>
      </c>
      <c r="AM124">
        <f t="shared" si="6"/>
        <v>100</v>
      </c>
    </row>
    <row r="125" spans="1:39" x14ac:dyDescent="0.25">
      <c r="A125" t="s">
        <v>1288</v>
      </c>
      <c r="B125" t="s">
        <v>1482</v>
      </c>
      <c r="D125" t="s">
        <v>646</v>
      </c>
      <c r="G125" t="s">
        <v>984</v>
      </c>
      <c r="H125" t="s">
        <v>1338</v>
      </c>
      <c r="I125" t="s">
        <v>1486</v>
      </c>
      <c r="L125" t="s">
        <v>1288</v>
      </c>
      <c r="M125" t="s">
        <v>543</v>
      </c>
      <c r="AM125">
        <f t="shared" si="6"/>
        <v>0</v>
      </c>
    </row>
    <row r="126" spans="1:39" x14ac:dyDescent="0.25">
      <c r="A126" t="s">
        <v>1289</v>
      </c>
      <c r="B126" t="s">
        <v>1484</v>
      </c>
      <c r="D126" t="s">
        <v>646</v>
      </c>
      <c r="G126" t="s">
        <v>985</v>
      </c>
      <c r="H126" t="s">
        <v>1338</v>
      </c>
      <c r="I126" t="s">
        <v>1481</v>
      </c>
      <c r="L126" t="s">
        <v>1289</v>
      </c>
      <c r="M126" t="s">
        <v>543</v>
      </c>
      <c r="AM126">
        <f t="shared" si="6"/>
        <v>0</v>
      </c>
    </row>
    <row r="127" spans="1:39" x14ac:dyDescent="0.25">
      <c r="A127" t="s">
        <v>1290</v>
      </c>
      <c r="B127" t="s">
        <v>1483</v>
      </c>
      <c r="D127" t="s">
        <v>646</v>
      </c>
      <c r="G127" t="s">
        <v>986</v>
      </c>
      <c r="H127" t="s">
        <v>1338</v>
      </c>
      <c r="I127" t="s">
        <v>1489</v>
      </c>
      <c r="L127" t="s">
        <v>1290</v>
      </c>
      <c r="M127" t="s">
        <v>543</v>
      </c>
      <c r="AM127">
        <f t="shared" si="6"/>
        <v>0</v>
      </c>
    </row>
    <row r="128" spans="1:39" x14ac:dyDescent="0.25">
      <c r="A128" t="s">
        <v>1291</v>
      </c>
      <c r="D128" t="s">
        <v>646</v>
      </c>
      <c r="G128" t="s">
        <v>984</v>
      </c>
      <c r="H128" t="s">
        <v>1338</v>
      </c>
      <c r="I128" t="s">
        <v>1489</v>
      </c>
      <c r="J128" t="s">
        <v>987</v>
      </c>
      <c r="L128" t="s">
        <v>1291</v>
      </c>
      <c r="M128" t="s">
        <v>543</v>
      </c>
      <c r="AM128">
        <f t="shared" si="6"/>
        <v>0</v>
      </c>
    </row>
    <row r="129" spans="1:39" x14ac:dyDescent="0.25">
      <c r="A129" t="s">
        <v>1292</v>
      </c>
      <c r="D129" t="s">
        <v>646</v>
      </c>
      <c r="G129" t="s">
        <v>986</v>
      </c>
      <c r="H129" t="s">
        <v>1338</v>
      </c>
      <c r="I129" t="s">
        <v>1490</v>
      </c>
      <c r="L129" t="s">
        <v>1292</v>
      </c>
      <c r="M129" t="s">
        <v>543</v>
      </c>
      <c r="AM129">
        <f t="shared" si="6"/>
        <v>0</v>
      </c>
    </row>
    <row r="130" spans="1:39" x14ac:dyDescent="0.25">
      <c r="A130" t="s">
        <v>1294</v>
      </c>
      <c r="C130" t="s">
        <v>5</v>
      </c>
      <c r="D130" t="s">
        <v>646</v>
      </c>
      <c r="G130" t="s">
        <v>1498</v>
      </c>
      <c r="H130" t="s">
        <v>1493</v>
      </c>
      <c r="I130" t="s">
        <v>1487</v>
      </c>
      <c r="J130" t="s">
        <v>1340</v>
      </c>
      <c r="L130" t="s">
        <v>1294</v>
      </c>
      <c r="M130" t="s">
        <v>543</v>
      </c>
      <c r="Q130">
        <v>0</v>
      </c>
      <c r="R130">
        <v>0</v>
      </c>
      <c r="S130">
        <v>5</v>
      </c>
      <c r="T130">
        <v>0</v>
      </c>
      <c r="U130">
        <v>20</v>
      </c>
      <c r="V130">
        <v>10</v>
      </c>
      <c r="W130">
        <v>5</v>
      </c>
      <c r="X130">
        <v>0</v>
      </c>
      <c r="Y130">
        <v>4</v>
      </c>
      <c r="Z130">
        <v>2</v>
      </c>
      <c r="AA130">
        <v>1</v>
      </c>
      <c r="AB130">
        <v>1</v>
      </c>
      <c r="AC130">
        <v>3</v>
      </c>
      <c r="AD130">
        <v>0</v>
      </c>
      <c r="AE130">
        <v>1</v>
      </c>
      <c r="AF130">
        <v>1</v>
      </c>
      <c r="AG130">
        <v>5</v>
      </c>
      <c r="AH130">
        <v>1</v>
      </c>
      <c r="AI130">
        <v>0</v>
      </c>
      <c r="AJ130" t="s">
        <v>1494</v>
      </c>
      <c r="AK130">
        <v>3</v>
      </c>
      <c r="AL130" t="s">
        <v>1495</v>
      </c>
      <c r="AM130">
        <f t="shared" si="6"/>
        <v>59</v>
      </c>
    </row>
    <row r="131" spans="1:39" x14ac:dyDescent="0.25">
      <c r="A131" t="s">
        <v>1295</v>
      </c>
      <c r="D131" t="s">
        <v>646</v>
      </c>
      <c r="G131" t="s">
        <v>984</v>
      </c>
      <c r="H131" t="s">
        <v>1338</v>
      </c>
      <c r="I131" t="s">
        <v>1488</v>
      </c>
      <c r="L131" t="s">
        <v>1295</v>
      </c>
      <c r="M131" t="s">
        <v>543</v>
      </c>
      <c r="AM131">
        <f t="shared" si="6"/>
        <v>0</v>
      </c>
    </row>
    <row r="133" spans="1:39" s="6" customFormat="1" x14ac:dyDescent="0.25">
      <c r="A133" s="6" t="s">
        <v>310</v>
      </c>
      <c r="B133" s="6" t="s">
        <v>0</v>
      </c>
      <c r="C133" s="6" t="s">
        <v>1201</v>
      </c>
      <c r="D133" s="6" t="s">
        <v>1198</v>
      </c>
      <c r="E133" s="6" t="s">
        <v>1398</v>
      </c>
      <c r="F133" s="6" t="s">
        <v>1382</v>
      </c>
      <c r="G133" s="6" t="s">
        <v>1241</v>
      </c>
      <c r="H133" s="6" t="s">
        <v>1242</v>
      </c>
      <c r="I133" s="6" t="s">
        <v>1202</v>
      </c>
      <c r="J133" s="6" t="s">
        <v>1203</v>
      </c>
      <c r="K133" s="6" t="s">
        <v>1196</v>
      </c>
      <c r="L133" s="6" t="s">
        <v>310</v>
      </c>
      <c r="M133" s="6" t="s">
        <v>25</v>
      </c>
      <c r="N133" s="6" t="s">
        <v>1254</v>
      </c>
      <c r="O133" s="6" t="s">
        <v>538</v>
      </c>
      <c r="P133" s="6" t="s">
        <v>314</v>
      </c>
      <c r="Q133" s="6" t="s">
        <v>280</v>
      </c>
      <c r="R133" s="6" t="s">
        <v>279</v>
      </c>
      <c r="S133" s="6" t="s">
        <v>277</v>
      </c>
      <c r="T133" s="6" t="s">
        <v>278</v>
      </c>
      <c r="U133" s="6" t="s">
        <v>557</v>
      </c>
      <c r="V133" s="6" t="s">
        <v>282</v>
      </c>
      <c r="W133" s="6" t="s">
        <v>283</v>
      </c>
      <c r="X133" s="6" t="s">
        <v>294</v>
      </c>
      <c r="Y133" s="6" t="s">
        <v>281</v>
      </c>
      <c r="Z133" s="6" t="s">
        <v>292</v>
      </c>
      <c r="AA133" s="6" t="s">
        <v>493</v>
      </c>
      <c r="AB133" s="6" t="s">
        <v>492</v>
      </c>
      <c r="AC133" s="6" t="s">
        <v>286</v>
      </c>
      <c r="AD133" s="6" t="s">
        <v>295</v>
      </c>
      <c r="AE133" s="6" t="s">
        <v>311</v>
      </c>
      <c r="AF133" s="6" t="s">
        <v>303</v>
      </c>
      <c r="AG133" s="6" t="s">
        <v>540</v>
      </c>
      <c r="AH133" s="6" t="s">
        <v>1320</v>
      </c>
      <c r="AI133" s="6" t="s">
        <v>1321</v>
      </c>
      <c r="AJ133" s="6" t="s">
        <v>1319</v>
      </c>
      <c r="AK133" s="6" t="s">
        <v>300</v>
      </c>
      <c r="AL133" s="6" t="s">
        <v>298</v>
      </c>
      <c r="AM133" s="6" t="s">
        <v>446</v>
      </c>
    </row>
    <row r="135" spans="1:39" x14ac:dyDescent="0.25">
      <c r="A135" t="s">
        <v>65</v>
      </c>
      <c r="L135" t="s">
        <v>65</v>
      </c>
      <c r="AM135">
        <f t="shared" ref="AM135:AM140" si="7">SUM(P135:AH135)+AK135</f>
        <v>0</v>
      </c>
    </row>
    <row r="136" spans="1:39" x14ac:dyDescent="0.25">
      <c r="A136" t="s">
        <v>64</v>
      </c>
      <c r="C136" t="s">
        <v>5</v>
      </c>
      <c r="G136" t="s">
        <v>526</v>
      </c>
      <c r="K136" t="s">
        <v>1505</v>
      </c>
      <c r="L136" t="s">
        <v>64</v>
      </c>
      <c r="AM136">
        <f t="shared" si="7"/>
        <v>0</v>
      </c>
    </row>
    <row r="137" spans="1:39" x14ac:dyDescent="0.25">
      <c r="A137" t="s">
        <v>63</v>
      </c>
      <c r="C137" t="s">
        <v>5</v>
      </c>
      <c r="G137" t="s">
        <v>1192</v>
      </c>
      <c r="L137" t="s">
        <v>63</v>
      </c>
      <c r="AM137">
        <f t="shared" si="7"/>
        <v>0</v>
      </c>
    </row>
    <row r="138" spans="1:39" x14ac:dyDescent="0.25">
      <c r="A138" t="s">
        <v>62</v>
      </c>
      <c r="G138" t="s">
        <v>61</v>
      </c>
      <c r="L138" t="s">
        <v>62</v>
      </c>
      <c r="AM138">
        <f t="shared" si="7"/>
        <v>0</v>
      </c>
    </row>
    <row r="139" spans="1:39" x14ac:dyDescent="0.25">
      <c r="A139" t="s">
        <v>60</v>
      </c>
      <c r="C139" t="s">
        <v>5</v>
      </c>
      <c r="G139" t="s">
        <v>1191</v>
      </c>
      <c r="J139" t="s">
        <v>59</v>
      </c>
      <c r="L139" t="s">
        <v>60</v>
      </c>
      <c r="S139" t="s">
        <v>1190</v>
      </c>
      <c r="AM139">
        <f t="shared" si="7"/>
        <v>0</v>
      </c>
    </row>
    <row r="140" spans="1:39" x14ac:dyDescent="0.25">
      <c r="A140" t="s">
        <v>58</v>
      </c>
      <c r="G140" t="s">
        <v>1187</v>
      </c>
      <c r="L140" t="s">
        <v>58</v>
      </c>
      <c r="AB140" s="7" t="s">
        <v>1188</v>
      </c>
      <c r="AC140" s="7" t="s">
        <v>1189</v>
      </c>
      <c r="AM140">
        <f t="shared" si="7"/>
        <v>0</v>
      </c>
    </row>
    <row r="142" spans="1:39" x14ac:dyDescent="0.25">
      <c r="A142" t="s">
        <v>66</v>
      </c>
      <c r="L142" t="s">
        <v>66</v>
      </c>
    </row>
    <row r="143" spans="1:39" x14ac:dyDescent="0.25">
      <c r="A143" t="s">
        <v>67</v>
      </c>
      <c r="B143" t="s">
        <v>1525</v>
      </c>
      <c r="C143" t="s">
        <v>5</v>
      </c>
      <c r="D143" t="s">
        <v>68</v>
      </c>
      <c r="E143" t="s">
        <v>1507</v>
      </c>
      <c r="F143" t="s">
        <v>1508</v>
      </c>
      <c r="G143" t="s">
        <v>1506</v>
      </c>
      <c r="H143" t="s">
        <v>1516</v>
      </c>
      <c r="I143" t="s">
        <v>1510</v>
      </c>
      <c r="J143" t="s">
        <v>1511</v>
      </c>
      <c r="K143" t="s">
        <v>1512</v>
      </c>
      <c r="L143" t="s">
        <v>67</v>
      </c>
      <c r="M143" t="s">
        <v>1513</v>
      </c>
      <c r="N143">
        <v>100</v>
      </c>
      <c r="O143">
        <v>0</v>
      </c>
      <c r="P143">
        <v>6</v>
      </c>
      <c r="Q143">
        <v>0</v>
      </c>
      <c r="R143">
        <v>0</v>
      </c>
      <c r="S143">
        <v>4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75</v>
      </c>
      <c r="Z143">
        <v>0</v>
      </c>
      <c r="AA143">
        <v>5</v>
      </c>
      <c r="AB143">
        <v>2</v>
      </c>
      <c r="AC143">
        <v>1</v>
      </c>
      <c r="AD143">
        <v>2</v>
      </c>
      <c r="AE143">
        <v>6</v>
      </c>
      <c r="AF143">
        <v>0</v>
      </c>
      <c r="AG143">
        <v>10</v>
      </c>
      <c r="AH143">
        <v>0</v>
      </c>
      <c r="AI143">
        <v>0</v>
      </c>
      <c r="AJ143" t="s">
        <v>1514</v>
      </c>
      <c r="AK143">
        <v>1</v>
      </c>
      <c r="AL143" t="s">
        <v>1515</v>
      </c>
      <c r="AM143">
        <f t="shared" ref="AM143:AM155" si="8">SUM(P143:AH143)+AK143</f>
        <v>112</v>
      </c>
    </row>
    <row r="144" spans="1:39" x14ac:dyDescent="0.25">
      <c r="A144" t="s">
        <v>69</v>
      </c>
      <c r="B144" t="s">
        <v>1524</v>
      </c>
      <c r="C144" t="s">
        <v>5</v>
      </c>
      <c r="D144" t="s">
        <v>1518</v>
      </c>
      <c r="E144" t="s">
        <v>1509</v>
      </c>
      <c r="F144" t="s">
        <v>1379</v>
      </c>
      <c r="G144" t="s">
        <v>1519</v>
      </c>
      <c r="H144" t="s">
        <v>1531</v>
      </c>
      <c r="I144" t="s">
        <v>1517</v>
      </c>
      <c r="J144" t="s">
        <v>1520</v>
      </c>
      <c r="K144" t="s">
        <v>1530</v>
      </c>
      <c r="L144" t="s">
        <v>69</v>
      </c>
      <c r="M144" t="s">
        <v>543</v>
      </c>
      <c r="N144">
        <v>100</v>
      </c>
      <c r="O144">
        <v>0</v>
      </c>
      <c r="P144">
        <v>25</v>
      </c>
      <c r="Q144">
        <v>5</v>
      </c>
      <c r="R144">
        <v>0</v>
      </c>
      <c r="S144">
        <v>10</v>
      </c>
      <c r="T144">
        <v>0</v>
      </c>
      <c r="U144">
        <v>10</v>
      </c>
      <c r="V144">
        <v>12</v>
      </c>
      <c r="W144">
        <v>10</v>
      </c>
      <c r="X144">
        <v>0</v>
      </c>
      <c r="Y144">
        <v>10</v>
      </c>
      <c r="Z144">
        <v>2</v>
      </c>
      <c r="AA144">
        <v>2</v>
      </c>
      <c r="AB144">
        <v>2</v>
      </c>
      <c r="AC144">
        <v>3</v>
      </c>
      <c r="AD144">
        <v>1</v>
      </c>
      <c r="AE144">
        <v>2</v>
      </c>
      <c r="AF144">
        <v>5</v>
      </c>
      <c r="AG144">
        <v>6</v>
      </c>
      <c r="AH144">
        <v>0</v>
      </c>
      <c r="AI144">
        <v>0</v>
      </c>
      <c r="AJ144" t="s">
        <v>530</v>
      </c>
      <c r="AK144">
        <v>0</v>
      </c>
      <c r="AM144">
        <f t="shared" si="8"/>
        <v>105</v>
      </c>
    </row>
    <row r="145" spans="1:39" x14ac:dyDescent="0.25">
      <c r="A145" t="s">
        <v>70</v>
      </c>
      <c r="B145" t="s">
        <v>1524</v>
      </c>
      <c r="C145" t="s">
        <v>5</v>
      </c>
      <c r="D145" t="s">
        <v>355</v>
      </c>
      <c r="E145" t="s">
        <v>1385</v>
      </c>
      <c r="G145" t="s">
        <v>1528</v>
      </c>
      <c r="H145" t="s">
        <v>1526</v>
      </c>
      <c r="J145" t="s">
        <v>1523</v>
      </c>
      <c r="K145" t="s">
        <v>1521</v>
      </c>
      <c r="L145" t="s">
        <v>70</v>
      </c>
      <c r="M145" t="s">
        <v>543</v>
      </c>
      <c r="N145">
        <v>100</v>
      </c>
      <c r="O145">
        <v>0</v>
      </c>
      <c r="P145">
        <v>20</v>
      </c>
      <c r="Q145">
        <v>3</v>
      </c>
      <c r="R145">
        <v>0</v>
      </c>
      <c r="S145">
        <v>7</v>
      </c>
      <c r="T145">
        <v>0</v>
      </c>
      <c r="U145">
        <v>7</v>
      </c>
      <c r="V145">
        <v>10</v>
      </c>
      <c r="W145">
        <v>0</v>
      </c>
      <c r="X145">
        <v>0</v>
      </c>
      <c r="Y145">
        <v>30</v>
      </c>
      <c r="Z145">
        <v>1</v>
      </c>
      <c r="AA145">
        <v>0</v>
      </c>
      <c r="AB145">
        <v>0</v>
      </c>
      <c r="AC145">
        <v>7</v>
      </c>
      <c r="AD145">
        <v>2</v>
      </c>
      <c r="AE145">
        <v>3</v>
      </c>
      <c r="AF145">
        <v>0</v>
      </c>
      <c r="AG145">
        <v>5</v>
      </c>
      <c r="AH145">
        <v>0</v>
      </c>
      <c r="AI145">
        <v>0</v>
      </c>
      <c r="AJ145" t="s">
        <v>531</v>
      </c>
      <c r="AK145">
        <v>0</v>
      </c>
      <c r="AL145" t="s">
        <v>1522</v>
      </c>
      <c r="AM145">
        <f t="shared" si="8"/>
        <v>95</v>
      </c>
    </row>
    <row r="146" spans="1:39" x14ac:dyDescent="0.25">
      <c r="A146" t="s">
        <v>73</v>
      </c>
      <c r="B146" t="s">
        <v>1524</v>
      </c>
      <c r="C146" t="s">
        <v>1296</v>
      </c>
      <c r="E146" t="s">
        <v>1385</v>
      </c>
      <c r="G146" t="s">
        <v>1529</v>
      </c>
      <c r="H146" t="s">
        <v>1526</v>
      </c>
      <c r="J146" t="s">
        <v>1527</v>
      </c>
      <c r="L146" t="s">
        <v>73</v>
      </c>
      <c r="M146" t="s">
        <v>543</v>
      </c>
      <c r="N146">
        <v>100</v>
      </c>
      <c r="O146">
        <v>0</v>
      </c>
      <c r="P146">
        <v>30</v>
      </c>
      <c r="Q146">
        <v>0</v>
      </c>
      <c r="R146">
        <v>0</v>
      </c>
      <c r="S146">
        <v>3</v>
      </c>
      <c r="T146">
        <v>0</v>
      </c>
      <c r="U146">
        <v>0</v>
      </c>
      <c r="V146">
        <v>15</v>
      </c>
      <c r="W146">
        <v>0</v>
      </c>
      <c r="X146">
        <v>0</v>
      </c>
      <c r="Y146">
        <v>18</v>
      </c>
      <c r="Z146">
        <v>0</v>
      </c>
      <c r="AA146">
        <v>2</v>
      </c>
      <c r="AB146">
        <v>0</v>
      </c>
      <c r="AC146">
        <v>3</v>
      </c>
      <c r="AD146">
        <v>0</v>
      </c>
      <c r="AE146">
        <v>1</v>
      </c>
      <c r="AF146">
        <v>0</v>
      </c>
      <c r="AG146">
        <v>5</v>
      </c>
      <c r="AH146">
        <v>0</v>
      </c>
      <c r="AI146">
        <v>0</v>
      </c>
      <c r="AJ146" t="s">
        <v>302</v>
      </c>
      <c r="AL146" t="s">
        <v>1532</v>
      </c>
      <c r="AM146">
        <f t="shared" si="8"/>
        <v>77</v>
      </c>
    </row>
    <row r="147" spans="1:39" x14ac:dyDescent="0.25">
      <c r="A147" t="s">
        <v>1533</v>
      </c>
      <c r="C147" t="s">
        <v>5</v>
      </c>
      <c r="E147" t="s">
        <v>1386</v>
      </c>
      <c r="G147" t="s">
        <v>1534</v>
      </c>
      <c r="H147" t="s">
        <v>1526</v>
      </c>
      <c r="I147" t="s">
        <v>542</v>
      </c>
      <c r="J147" t="s">
        <v>1536</v>
      </c>
      <c r="K147" t="s">
        <v>1535</v>
      </c>
      <c r="L147" t="s">
        <v>1537</v>
      </c>
      <c r="N147">
        <v>100</v>
      </c>
      <c r="O147">
        <v>0</v>
      </c>
      <c r="P147">
        <v>35</v>
      </c>
      <c r="Q147">
        <v>2</v>
      </c>
      <c r="R147">
        <v>0</v>
      </c>
      <c r="S147">
        <v>5</v>
      </c>
      <c r="T147">
        <v>0</v>
      </c>
      <c r="U147">
        <v>0</v>
      </c>
      <c r="V147">
        <v>10</v>
      </c>
      <c r="W147">
        <v>0</v>
      </c>
      <c r="X147">
        <v>0</v>
      </c>
      <c r="Y147">
        <v>15</v>
      </c>
      <c r="Z147">
        <v>5</v>
      </c>
      <c r="AA147">
        <v>5</v>
      </c>
      <c r="AB147">
        <v>0</v>
      </c>
      <c r="AC147">
        <v>3</v>
      </c>
      <c r="AD147">
        <v>2</v>
      </c>
      <c r="AE147">
        <v>0</v>
      </c>
      <c r="AF147">
        <v>0</v>
      </c>
      <c r="AG147">
        <v>5</v>
      </c>
      <c r="AH147">
        <v>0</v>
      </c>
      <c r="AI147">
        <v>0</v>
      </c>
      <c r="AJ147" t="s">
        <v>1538</v>
      </c>
      <c r="AL147" t="s">
        <v>1539</v>
      </c>
      <c r="AM147">
        <f>SUM(P147:AH147)+AK147</f>
        <v>87</v>
      </c>
    </row>
    <row r="148" spans="1:39" x14ac:dyDescent="0.25">
      <c r="A148" t="s">
        <v>75</v>
      </c>
      <c r="B148" t="s">
        <v>1524</v>
      </c>
      <c r="C148" t="s">
        <v>5</v>
      </c>
      <c r="E148" t="s">
        <v>1386</v>
      </c>
      <c r="G148" t="s">
        <v>532</v>
      </c>
      <c r="H148" t="s">
        <v>1338</v>
      </c>
      <c r="J148" t="s">
        <v>1540</v>
      </c>
      <c r="K148" t="s">
        <v>1541</v>
      </c>
      <c r="L148" t="s">
        <v>75</v>
      </c>
      <c r="M148" t="s">
        <v>543</v>
      </c>
      <c r="N148">
        <v>100</v>
      </c>
      <c r="O148">
        <v>0</v>
      </c>
      <c r="P148">
        <v>40</v>
      </c>
      <c r="Q148">
        <v>2</v>
      </c>
      <c r="R148">
        <v>0</v>
      </c>
      <c r="S148">
        <v>5</v>
      </c>
      <c r="T148">
        <v>0</v>
      </c>
      <c r="U148">
        <v>5</v>
      </c>
      <c r="V148">
        <v>15</v>
      </c>
      <c r="W148">
        <v>0</v>
      </c>
      <c r="X148">
        <v>0</v>
      </c>
      <c r="Y148">
        <v>5</v>
      </c>
      <c r="Z148">
        <v>0</v>
      </c>
      <c r="AA148">
        <v>0</v>
      </c>
      <c r="AB148">
        <v>0</v>
      </c>
      <c r="AC148">
        <v>3</v>
      </c>
      <c r="AD148">
        <v>0</v>
      </c>
      <c r="AE148">
        <v>0</v>
      </c>
      <c r="AF148">
        <v>0</v>
      </c>
      <c r="AG148">
        <v>5</v>
      </c>
      <c r="AH148">
        <v>0</v>
      </c>
      <c r="AI148">
        <v>0</v>
      </c>
      <c r="AJ148" t="s">
        <v>302</v>
      </c>
      <c r="AK148">
        <v>5</v>
      </c>
      <c r="AL148" t="s">
        <v>1542</v>
      </c>
      <c r="AM148">
        <f t="shared" si="8"/>
        <v>85</v>
      </c>
    </row>
    <row r="149" spans="1:39" x14ac:dyDescent="0.25">
      <c r="A149" t="s">
        <v>76</v>
      </c>
      <c r="C149" t="s">
        <v>5</v>
      </c>
      <c r="D149" t="s">
        <v>364</v>
      </c>
      <c r="F149" t="s">
        <v>1564</v>
      </c>
      <c r="G149" t="s">
        <v>546</v>
      </c>
      <c r="H149" t="s">
        <v>1545</v>
      </c>
      <c r="I149" t="s">
        <v>313</v>
      </c>
      <c r="J149" t="s">
        <v>1543</v>
      </c>
      <c r="K149" t="s">
        <v>1544</v>
      </c>
      <c r="L149" t="s">
        <v>76</v>
      </c>
      <c r="M149" t="s">
        <v>1546</v>
      </c>
      <c r="N149">
        <v>100</v>
      </c>
      <c r="O149">
        <v>0</v>
      </c>
      <c r="P149">
        <v>0</v>
      </c>
      <c r="Q149">
        <v>0</v>
      </c>
      <c r="R149">
        <v>0</v>
      </c>
      <c r="S149">
        <v>3</v>
      </c>
      <c r="T149">
        <v>0</v>
      </c>
      <c r="U149">
        <v>42</v>
      </c>
      <c r="V149">
        <v>18</v>
      </c>
      <c r="W149">
        <v>0</v>
      </c>
      <c r="X149">
        <v>0</v>
      </c>
      <c r="Y149">
        <v>5</v>
      </c>
      <c r="Z149">
        <v>0</v>
      </c>
      <c r="AA149">
        <v>0</v>
      </c>
      <c r="AB149">
        <v>0</v>
      </c>
      <c r="AC149">
        <v>2</v>
      </c>
      <c r="AD149">
        <v>0</v>
      </c>
      <c r="AE149">
        <v>0</v>
      </c>
      <c r="AF149">
        <v>0</v>
      </c>
      <c r="AG149">
        <v>30</v>
      </c>
      <c r="AH149">
        <v>0</v>
      </c>
      <c r="AI149">
        <v>0</v>
      </c>
      <c r="AJ149" t="s">
        <v>547</v>
      </c>
      <c r="AL149" t="s">
        <v>545</v>
      </c>
      <c r="AM149">
        <f t="shared" si="8"/>
        <v>100</v>
      </c>
    </row>
    <row r="150" spans="1:39" x14ac:dyDescent="0.25">
      <c r="A150" t="s">
        <v>1552</v>
      </c>
      <c r="C150" t="s">
        <v>74</v>
      </c>
      <c r="G150" t="s">
        <v>535</v>
      </c>
      <c r="L150" t="s">
        <v>1552</v>
      </c>
      <c r="AM150">
        <f t="shared" si="8"/>
        <v>0</v>
      </c>
    </row>
    <row r="151" spans="1:39" x14ac:dyDescent="0.25">
      <c r="A151" t="s">
        <v>1549</v>
      </c>
      <c r="C151" t="s">
        <v>5</v>
      </c>
      <c r="D151" t="s">
        <v>646</v>
      </c>
      <c r="E151" t="s">
        <v>1386</v>
      </c>
      <c r="F151" t="s">
        <v>1564</v>
      </c>
      <c r="G151" t="s">
        <v>546</v>
      </c>
      <c r="H151" t="s">
        <v>1545</v>
      </c>
      <c r="J151" t="s">
        <v>1548</v>
      </c>
      <c r="K151" t="s">
        <v>1547</v>
      </c>
      <c r="L151" t="s">
        <v>1549</v>
      </c>
      <c r="M151" t="s">
        <v>543</v>
      </c>
      <c r="N151">
        <v>100</v>
      </c>
      <c r="O151">
        <v>0</v>
      </c>
      <c r="P151">
        <v>0</v>
      </c>
      <c r="Q151">
        <v>0</v>
      </c>
      <c r="R151">
        <v>0</v>
      </c>
      <c r="S151">
        <v>5</v>
      </c>
      <c r="T151">
        <v>0</v>
      </c>
      <c r="U151">
        <v>33</v>
      </c>
      <c r="V151">
        <v>22</v>
      </c>
      <c r="W151">
        <v>0</v>
      </c>
      <c r="X151">
        <v>0</v>
      </c>
      <c r="Y151">
        <v>3</v>
      </c>
      <c r="Z151">
        <v>0</v>
      </c>
      <c r="AA151">
        <v>0</v>
      </c>
      <c r="AB151">
        <v>0</v>
      </c>
      <c r="AC151">
        <v>2</v>
      </c>
      <c r="AD151">
        <v>0</v>
      </c>
      <c r="AE151">
        <v>0</v>
      </c>
      <c r="AF151">
        <v>0</v>
      </c>
      <c r="AG151">
        <v>35</v>
      </c>
      <c r="AH151">
        <v>0</v>
      </c>
      <c r="AJ151" t="s">
        <v>547</v>
      </c>
      <c r="AL151" t="s">
        <v>545</v>
      </c>
      <c r="AM151">
        <f t="shared" si="8"/>
        <v>100</v>
      </c>
    </row>
    <row r="152" spans="1:39" x14ac:dyDescent="0.25">
      <c r="A152" t="s">
        <v>1550</v>
      </c>
      <c r="C152" t="s">
        <v>5</v>
      </c>
      <c r="D152" t="s">
        <v>646</v>
      </c>
      <c r="E152" t="s">
        <v>1562</v>
      </c>
      <c r="F152" t="s">
        <v>1551</v>
      </c>
      <c r="G152" t="s">
        <v>1553</v>
      </c>
      <c r="H152" t="s">
        <v>1557</v>
      </c>
      <c r="J152" t="s">
        <v>1178</v>
      </c>
      <c r="K152" t="s">
        <v>1554</v>
      </c>
      <c r="L152" t="s">
        <v>1550</v>
      </c>
      <c r="M152" t="s">
        <v>543</v>
      </c>
      <c r="N152">
        <v>100</v>
      </c>
      <c r="O152">
        <v>0</v>
      </c>
      <c r="P152">
        <v>11</v>
      </c>
      <c r="Q152">
        <v>0</v>
      </c>
      <c r="R152">
        <v>2</v>
      </c>
      <c r="S152">
        <v>4</v>
      </c>
      <c r="T152">
        <v>0</v>
      </c>
      <c r="U152">
        <v>40</v>
      </c>
      <c r="V152">
        <v>12</v>
      </c>
      <c r="W152">
        <v>3</v>
      </c>
      <c r="X152">
        <v>0</v>
      </c>
      <c r="Y152">
        <v>7</v>
      </c>
      <c r="Z152">
        <v>0</v>
      </c>
      <c r="AA152">
        <v>0</v>
      </c>
      <c r="AB152">
        <v>0</v>
      </c>
      <c r="AC152">
        <v>1</v>
      </c>
      <c r="AD152">
        <v>0</v>
      </c>
      <c r="AE152">
        <v>0</v>
      </c>
      <c r="AF152">
        <v>0</v>
      </c>
      <c r="AG152">
        <v>20</v>
      </c>
      <c r="AH152">
        <v>5</v>
      </c>
      <c r="AI152">
        <v>0</v>
      </c>
      <c r="AJ152" t="s">
        <v>1555</v>
      </c>
      <c r="AK152">
        <v>3</v>
      </c>
      <c r="AL152" t="s">
        <v>1556</v>
      </c>
      <c r="AM152">
        <f t="shared" si="8"/>
        <v>108</v>
      </c>
    </row>
    <row r="153" spans="1:39" x14ac:dyDescent="0.25">
      <c r="A153" t="s">
        <v>1558</v>
      </c>
      <c r="C153" s="5" t="s">
        <v>5</v>
      </c>
      <c r="D153" t="s">
        <v>641</v>
      </c>
      <c r="E153" t="s">
        <v>1561</v>
      </c>
      <c r="F153" t="s">
        <v>1563</v>
      </c>
      <c r="G153" t="s">
        <v>1565</v>
      </c>
      <c r="H153" t="s">
        <v>1566</v>
      </c>
      <c r="J153" t="s">
        <v>533</v>
      </c>
      <c r="K153" t="s">
        <v>1567</v>
      </c>
      <c r="L153" t="s">
        <v>993</v>
      </c>
      <c r="N153">
        <v>90</v>
      </c>
      <c r="P153">
        <v>5</v>
      </c>
      <c r="Q153">
        <v>0</v>
      </c>
      <c r="R153">
        <v>0</v>
      </c>
      <c r="S153">
        <v>15</v>
      </c>
      <c r="T153">
        <v>10</v>
      </c>
      <c r="U153">
        <v>0</v>
      </c>
      <c r="V153">
        <v>2</v>
      </c>
      <c r="W153">
        <v>0</v>
      </c>
      <c r="X153">
        <v>0</v>
      </c>
      <c r="Y153">
        <v>10</v>
      </c>
      <c r="Z153">
        <v>1</v>
      </c>
      <c r="AA153">
        <v>1</v>
      </c>
      <c r="AB153">
        <v>2</v>
      </c>
      <c r="AC153">
        <v>1</v>
      </c>
      <c r="AD153">
        <v>1</v>
      </c>
      <c r="AE153">
        <v>1</v>
      </c>
      <c r="AF153">
        <v>0</v>
      </c>
      <c r="AG153">
        <v>2</v>
      </c>
      <c r="AI153">
        <v>0</v>
      </c>
      <c r="AK153">
        <v>1</v>
      </c>
      <c r="AL153" t="s">
        <v>1568</v>
      </c>
      <c r="AM153">
        <f t="shared" si="8"/>
        <v>52</v>
      </c>
    </row>
    <row r="154" spans="1:39" x14ac:dyDescent="0.25">
      <c r="A154" t="s">
        <v>1559</v>
      </c>
      <c r="C154" s="5" t="s">
        <v>5</v>
      </c>
      <c r="D154" t="s">
        <v>641</v>
      </c>
      <c r="F154" t="s">
        <v>1563</v>
      </c>
      <c r="H154" t="s">
        <v>1566</v>
      </c>
      <c r="J154" t="s">
        <v>534</v>
      </c>
      <c r="L154" t="s">
        <v>994</v>
      </c>
      <c r="N154">
        <v>90</v>
      </c>
      <c r="P154">
        <v>5</v>
      </c>
      <c r="Q154">
        <v>0</v>
      </c>
      <c r="R154">
        <v>0</v>
      </c>
      <c r="S154">
        <v>15</v>
      </c>
      <c r="T154">
        <v>10</v>
      </c>
      <c r="U154">
        <v>0</v>
      </c>
      <c r="V154">
        <v>3</v>
      </c>
      <c r="W154">
        <v>0</v>
      </c>
      <c r="X154">
        <v>0</v>
      </c>
      <c r="Y154">
        <v>15</v>
      </c>
      <c r="Z154">
        <v>1</v>
      </c>
      <c r="AA154">
        <v>1</v>
      </c>
      <c r="AB154">
        <v>0</v>
      </c>
      <c r="AC154">
        <v>1</v>
      </c>
      <c r="AD154">
        <v>1</v>
      </c>
      <c r="AE154">
        <v>1</v>
      </c>
      <c r="AF154">
        <v>0</v>
      </c>
      <c r="AG154">
        <v>2</v>
      </c>
      <c r="AH154">
        <v>12</v>
      </c>
      <c r="AI154">
        <v>0</v>
      </c>
      <c r="AK154">
        <v>1</v>
      </c>
      <c r="AL154" t="s">
        <v>1568</v>
      </c>
      <c r="AM154">
        <f t="shared" si="8"/>
        <v>68</v>
      </c>
    </row>
    <row r="155" spans="1:39" x14ac:dyDescent="0.25">
      <c r="A155" t="s">
        <v>1560</v>
      </c>
      <c r="C155" s="5" t="s">
        <v>5</v>
      </c>
      <c r="D155" t="s">
        <v>641</v>
      </c>
      <c r="F155" t="s">
        <v>1563</v>
      </c>
      <c r="G155" t="s">
        <v>536</v>
      </c>
      <c r="H155" t="s">
        <v>1566</v>
      </c>
      <c r="J155" t="s">
        <v>533</v>
      </c>
      <c r="L155" t="s">
        <v>995</v>
      </c>
      <c r="N155">
        <v>90</v>
      </c>
      <c r="P155">
        <v>5</v>
      </c>
      <c r="Q155">
        <v>0</v>
      </c>
      <c r="R155">
        <v>0</v>
      </c>
      <c r="S155">
        <v>15</v>
      </c>
      <c r="T155">
        <v>10</v>
      </c>
      <c r="U155">
        <v>0</v>
      </c>
      <c r="V155">
        <v>2</v>
      </c>
      <c r="W155">
        <v>0</v>
      </c>
      <c r="X155">
        <v>0</v>
      </c>
      <c r="Y155">
        <v>2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0</v>
      </c>
      <c r="AG155">
        <v>2</v>
      </c>
      <c r="AH155">
        <v>8</v>
      </c>
      <c r="AI155">
        <v>0</v>
      </c>
      <c r="AJ155" t="s">
        <v>579</v>
      </c>
      <c r="AK155">
        <v>1</v>
      </c>
      <c r="AL155" t="s">
        <v>1568</v>
      </c>
      <c r="AM155">
        <f t="shared" si="8"/>
        <v>51</v>
      </c>
    </row>
    <row r="157" spans="1:39" x14ac:dyDescent="0.25">
      <c r="A157" t="s">
        <v>701</v>
      </c>
      <c r="L157" t="s">
        <v>701</v>
      </c>
    </row>
    <row r="158" spans="1:39" x14ac:dyDescent="0.25">
      <c r="A158" t="s">
        <v>702</v>
      </c>
      <c r="B158" t="s">
        <v>1212</v>
      </c>
      <c r="C158" t="s">
        <v>5</v>
      </c>
      <c r="G158" t="s">
        <v>716</v>
      </c>
      <c r="J158" t="s">
        <v>719</v>
      </c>
      <c r="L158" t="s">
        <v>702</v>
      </c>
      <c r="M158" t="s">
        <v>642</v>
      </c>
    </row>
    <row r="159" spans="1:39" x14ac:dyDescent="0.25">
      <c r="A159" t="s">
        <v>703</v>
      </c>
      <c r="B159" t="s">
        <v>1213</v>
      </c>
      <c r="C159" t="s">
        <v>5</v>
      </c>
      <c r="G159" t="s">
        <v>717</v>
      </c>
      <c r="J159" t="s">
        <v>718</v>
      </c>
      <c r="L159" t="s">
        <v>703</v>
      </c>
    </row>
    <row r="160" spans="1:39" x14ac:dyDescent="0.25">
      <c r="A160" t="s">
        <v>704</v>
      </c>
      <c r="B160" t="s">
        <v>1214</v>
      </c>
      <c r="C160" t="s">
        <v>5</v>
      </c>
      <c r="G160" t="s">
        <v>1499</v>
      </c>
      <c r="J160" t="s">
        <v>1500</v>
      </c>
      <c r="K160" t="s">
        <v>1501</v>
      </c>
      <c r="L160" t="s">
        <v>704</v>
      </c>
    </row>
    <row r="161" spans="1:39" x14ac:dyDescent="0.25">
      <c r="A161" t="s">
        <v>705</v>
      </c>
      <c r="B161" t="s">
        <v>1215</v>
      </c>
      <c r="C161" t="s">
        <v>5</v>
      </c>
      <c r="J161" t="s">
        <v>720</v>
      </c>
      <c r="L161" t="s">
        <v>705</v>
      </c>
    </row>
    <row r="162" spans="1:39" x14ac:dyDescent="0.25">
      <c r="A162" t="s">
        <v>706</v>
      </c>
      <c r="B162" t="s">
        <v>1216</v>
      </c>
      <c r="C162" t="s">
        <v>5</v>
      </c>
      <c r="G162" t="s">
        <v>1503</v>
      </c>
      <c r="I162" t="s">
        <v>1504</v>
      </c>
      <c r="J162" t="s">
        <v>1502</v>
      </c>
      <c r="L162" t="s">
        <v>706</v>
      </c>
    </row>
    <row r="163" spans="1:39" x14ac:dyDescent="0.25">
      <c r="A163" t="s">
        <v>707</v>
      </c>
      <c r="C163" t="s">
        <v>5</v>
      </c>
      <c r="J163" t="s">
        <v>721</v>
      </c>
      <c r="L163" t="s">
        <v>707</v>
      </c>
    </row>
    <row r="164" spans="1:39" x14ac:dyDescent="0.25">
      <c r="A164" t="s">
        <v>708</v>
      </c>
      <c r="B164" t="s">
        <v>1223</v>
      </c>
      <c r="J164" t="s">
        <v>721</v>
      </c>
      <c r="L164" t="s">
        <v>708</v>
      </c>
    </row>
    <row r="165" spans="1:39" x14ac:dyDescent="0.25">
      <c r="A165" t="s">
        <v>709</v>
      </c>
      <c r="B165" t="s">
        <v>1217</v>
      </c>
      <c r="C165" t="s">
        <v>5</v>
      </c>
      <c r="L165" t="s">
        <v>709</v>
      </c>
    </row>
    <row r="166" spans="1:39" x14ac:dyDescent="0.25">
      <c r="A166" t="s">
        <v>710</v>
      </c>
      <c r="B166" t="s">
        <v>1218</v>
      </c>
      <c r="C166" t="s">
        <v>5</v>
      </c>
      <c r="G166" t="s">
        <v>712</v>
      </c>
      <c r="L166" t="s">
        <v>710</v>
      </c>
      <c r="M166" t="s">
        <v>543</v>
      </c>
    </row>
    <row r="167" spans="1:39" x14ac:dyDescent="0.25">
      <c r="A167" t="s">
        <v>711</v>
      </c>
      <c r="B167" t="s">
        <v>1219</v>
      </c>
      <c r="C167" t="s">
        <v>5</v>
      </c>
      <c r="G167" t="s">
        <v>724</v>
      </c>
      <c r="L167" t="s">
        <v>711</v>
      </c>
    </row>
    <row r="168" spans="1:39" x14ac:dyDescent="0.25">
      <c r="A168" t="s">
        <v>715</v>
      </c>
      <c r="B168" t="s">
        <v>1220</v>
      </c>
      <c r="C168" t="s">
        <v>5</v>
      </c>
      <c r="G168" t="s">
        <v>725</v>
      </c>
      <c r="J168" t="s">
        <v>726</v>
      </c>
      <c r="L168" t="s">
        <v>715</v>
      </c>
      <c r="M168" t="s">
        <v>543</v>
      </c>
    </row>
    <row r="169" spans="1:39" x14ac:dyDescent="0.25">
      <c r="A169" t="s">
        <v>1221</v>
      </c>
      <c r="B169" t="s">
        <v>1222</v>
      </c>
      <c r="C169" t="s">
        <v>5</v>
      </c>
      <c r="G169" t="s">
        <v>722</v>
      </c>
      <c r="J169" t="s">
        <v>723</v>
      </c>
      <c r="L169" t="s">
        <v>1221</v>
      </c>
      <c r="M169" t="s">
        <v>543</v>
      </c>
    </row>
    <row r="171" spans="1:39" s="6" customFormat="1" x14ac:dyDescent="0.25">
      <c r="A171" s="6" t="s">
        <v>310</v>
      </c>
      <c r="B171" s="6" t="s">
        <v>0</v>
      </c>
      <c r="C171" s="6" t="s">
        <v>1201</v>
      </c>
      <c r="D171" s="6" t="s">
        <v>1198</v>
      </c>
      <c r="E171" s="6" t="s">
        <v>1398</v>
      </c>
      <c r="F171" s="6" t="s">
        <v>1382</v>
      </c>
      <c r="G171" s="6" t="s">
        <v>1241</v>
      </c>
      <c r="H171" s="6" t="s">
        <v>1242</v>
      </c>
      <c r="I171" s="6" t="s">
        <v>1202</v>
      </c>
      <c r="J171" s="6" t="s">
        <v>1203</v>
      </c>
      <c r="K171" s="6" t="s">
        <v>1196</v>
      </c>
      <c r="L171" s="6" t="s">
        <v>310</v>
      </c>
      <c r="M171" s="6" t="s">
        <v>25</v>
      </c>
      <c r="N171" s="6" t="s">
        <v>1254</v>
      </c>
      <c r="O171" s="6" t="s">
        <v>538</v>
      </c>
      <c r="P171" s="6" t="s">
        <v>314</v>
      </c>
      <c r="Q171" s="6" t="s">
        <v>280</v>
      </c>
      <c r="R171" s="6" t="s">
        <v>279</v>
      </c>
      <c r="S171" s="6" t="s">
        <v>277</v>
      </c>
      <c r="T171" s="6" t="s">
        <v>278</v>
      </c>
      <c r="U171" s="6" t="s">
        <v>557</v>
      </c>
      <c r="V171" s="6" t="s">
        <v>282</v>
      </c>
      <c r="W171" s="6" t="s">
        <v>283</v>
      </c>
      <c r="X171" s="6" t="s">
        <v>294</v>
      </c>
      <c r="Y171" s="6" t="s">
        <v>281</v>
      </c>
      <c r="Z171" s="6" t="s">
        <v>292</v>
      </c>
      <c r="AA171" s="6" t="s">
        <v>493</v>
      </c>
      <c r="AB171" s="6" t="s">
        <v>492</v>
      </c>
      <c r="AC171" s="6" t="s">
        <v>286</v>
      </c>
      <c r="AD171" s="6" t="s">
        <v>295</v>
      </c>
      <c r="AE171" s="6" t="s">
        <v>311</v>
      </c>
      <c r="AF171" s="6" t="s">
        <v>303</v>
      </c>
      <c r="AG171" s="6" t="s">
        <v>540</v>
      </c>
      <c r="AH171" s="6" t="s">
        <v>1320</v>
      </c>
      <c r="AI171" s="6" t="s">
        <v>1321</v>
      </c>
      <c r="AJ171" s="6" t="s">
        <v>1319</v>
      </c>
      <c r="AK171" s="6" t="s">
        <v>300</v>
      </c>
      <c r="AL171" s="6" t="s">
        <v>298</v>
      </c>
      <c r="AM171" s="6" t="s">
        <v>446</v>
      </c>
    </row>
    <row r="173" spans="1:39" x14ac:dyDescent="0.25">
      <c r="A173" t="s">
        <v>261</v>
      </c>
      <c r="L173" t="s">
        <v>261</v>
      </c>
      <c r="AM173">
        <f t="shared" ref="AM173:AM185" si="9">SUM(P173:AH173)+AK173</f>
        <v>0</v>
      </c>
    </row>
    <row r="174" spans="1:39" x14ac:dyDescent="0.25">
      <c r="A174" t="s">
        <v>262</v>
      </c>
      <c r="B174" t="s">
        <v>1573</v>
      </c>
      <c r="C174" t="s">
        <v>5</v>
      </c>
      <c r="D174" t="s">
        <v>1574</v>
      </c>
      <c r="E174" t="s">
        <v>1562</v>
      </c>
      <c r="F174" t="s">
        <v>1379</v>
      </c>
      <c r="G174" t="s">
        <v>548</v>
      </c>
      <c r="J174" t="s">
        <v>1569</v>
      </c>
      <c r="L174" t="s">
        <v>262</v>
      </c>
      <c r="N174">
        <v>100</v>
      </c>
      <c r="O174">
        <v>0</v>
      </c>
      <c r="P174">
        <v>0</v>
      </c>
      <c r="Q174">
        <v>0</v>
      </c>
      <c r="R174">
        <v>2</v>
      </c>
      <c r="S174">
        <v>7</v>
      </c>
      <c r="T174">
        <v>4</v>
      </c>
      <c r="U174">
        <v>5</v>
      </c>
      <c r="V174">
        <v>18</v>
      </c>
      <c r="W174">
        <v>0</v>
      </c>
      <c r="X174">
        <v>0</v>
      </c>
      <c r="Y174">
        <v>25</v>
      </c>
      <c r="Z174">
        <v>5</v>
      </c>
      <c r="AA174">
        <v>2</v>
      </c>
      <c r="AB174">
        <v>0</v>
      </c>
      <c r="AC174">
        <v>18</v>
      </c>
      <c r="AD174">
        <v>3</v>
      </c>
      <c r="AE174">
        <v>8</v>
      </c>
      <c r="AF174">
        <v>0</v>
      </c>
      <c r="AG174">
        <v>3</v>
      </c>
      <c r="AH174">
        <v>0</v>
      </c>
      <c r="AI174">
        <v>0</v>
      </c>
      <c r="AJ174" t="s">
        <v>302</v>
      </c>
      <c r="AK174">
        <v>0</v>
      </c>
      <c r="AL174" t="s">
        <v>1606</v>
      </c>
      <c r="AM174">
        <f t="shared" si="9"/>
        <v>100</v>
      </c>
    </row>
    <row r="175" spans="1:39" x14ac:dyDescent="0.25">
      <c r="A175" t="s">
        <v>263</v>
      </c>
      <c r="D175" t="s">
        <v>1575</v>
      </c>
      <c r="E175" t="s">
        <v>1385</v>
      </c>
      <c r="F175" t="s">
        <v>1379</v>
      </c>
      <c r="G175" t="s">
        <v>1581</v>
      </c>
      <c r="J175" t="s">
        <v>549</v>
      </c>
      <c r="L175" t="s">
        <v>263</v>
      </c>
      <c r="AM175">
        <f t="shared" si="9"/>
        <v>0</v>
      </c>
    </row>
    <row r="176" spans="1:39" x14ac:dyDescent="0.25">
      <c r="A176" t="s">
        <v>264</v>
      </c>
      <c r="C176" t="s">
        <v>5</v>
      </c>
      <c r="D176" t="s">
        <v>1575</v>
      </c>
      <c r="E176" t="s">
        <v>1385</v>
      </c>
      <c r="F176" t="s">
        <v>1379</v>
      </c>
      <c r="G176" t="s">
        <v>1583</v>
      </c>
      <c r="H176" t="s">
        <v>1338</v>
      </c>
      <c r="I176" t="s">
        <v>1580</v>
      </c>
      <c r="J176" t="s">
        <v>1586</v>
      </c>
      <c r="K176" t="s">
        <v>1579</v>
      </c>
      <c r="L176" t="s">
        <v>264</v>
      </c>
      <c r="N176">
        <v>100</v>
      </c>
      <c r="O176">
        <v>0</v>
      </c>
      <c r="P176">
        <v>26</v>
      </c>
      <c r="Q176">
        <v>20</v>
      </c>
      <c r="R176">
        <v>0</v>
      </c>
      <c r="S176">
        <v>5</v>
      </c>
      <c r="T176">
        <v>0</v>
      </c>
      <c r="U176">
        <v>5</v>
      </c>
      <c r="V176">
        <v>18</v>
      </c>
      <c r="W176">
        <v>2</v>
      </c>
      <c r="X176">
        <v>0</v>
      </c>
      <c r="Y176">
        <v>10</v>
      </c>
      <c r="Z176">
        <v>0</v>
      </c>
      <c r="AA176">
        <v>0</v>
      </c>
      <c r="AB176">
        <v>1</v>
      </c>
      <c r="AC176">
        <v>3</v>
      </c>
      <c r="AD176">
        <v>0</v>
      </c>
      <c r="AE176">
        <v>0</v>
      </c>
      <c r="AF176">
        <v>0</v>
      </c>
      <c r="AG176">
        <v>12</v>
      </c>
      <c r="AH176">
        <v>0</v>
      </c>
      <c r="AI176">
        <v>0</v>
      </c>
      <c r="AJ176" t="s">
        <v>550</v>
      </c>
      <c r="AL176" t="s">
        <v>1606</v>
      </c>
      <c r="AM176">
        <f t="shared" si="9"/>
        <v>102</v>
      </c>
    </row>
    <row r="177" spans="1:39" x14ac:dyDescent="0.25">
      <c r="A177" t="s">
        <v>265</v>
      </c>
      <c r="D177" t="s">
        <v>1575</v>
      </c>
      <c r="F177" t="s">
        <v>1380</v>
      </c>
      <c r="G177" t="s">
        <v>551</v>
      </c>
      <c r="J177" t="s">
        <v>552</v>
      </c>
      <c r="L177" t="s">
        <v>265</v>
      </c>
      <c r="AM177">
        <f t="shared" si="9"/>
        <v>0</v>
      </c>
    </row>
    <row r="178" spans="1:39" x14ac:dyDescent="0.25">
      <c r="A178" t="s">
        <v>266</v>
      </c>
      <c r="C178" t="s">
        <v>5</v>
      </c>
      <c r="D178" t="s">
        <v>1575</v>
      </c>
      <c r="F178" t="s">
        <v>1380</v>
      </c>
      <c r="G178" t="s">
        <v>1582</v>
      </c>
      <c r="H178" t="s">
        <v>1338</v>
      </c>
      <c r="I178" t="s">
        <v>1584</v>
      </c>
      <c r="J178" t="s">
        <v>1585</v>
      </c>
      <c r="L178" t="s">
        <v>266</v>
      </c>
      <c r="N178">
        <v>100</v>
      </c>
      <c r="O178">
        <v>0</v>
      </c>
      <c r="P178">
        <v>30</v>
      </c>
      <c r="Q178">
        <v>0</v>
      </c>
      <c r="R178">
        <v>0</v>
      </c>
      <c r="S178">
        <v>3</v>
      </c>
      <c r="T178">
        <v>0</v>
      </c>
      <c r="U178">
        <v>0</v>
      </c>
      <c r="V178">
        <v>10</v>
      </c>
      <c r="W178">
        <v>5</v>
      </c>
      <c r="X178">
        <v>0</v>
      </c>
      <c r="Y178">
        <v>13</v>
      </c>
      <c r="Z178">
        <v>2</v>
      </c>
      <c r="AA178">
        <v>1</v>
      </c>
      <c r="AB178">
        <v>1</v>
      </c>
      <c r="AC178">
        <v>3</v>
      </c>
      <c r="AD178">
        <v>0</v>
      </c>
      <c r="AE178">
        <v>1</v>
      </c>
      <c r="AF178">
        <v>0</v>
      </c>
      <c r="AG178">
        <v>8</v>
      </c>
      <c r="AH178">
        <v>0</v>
      </c>
      <c r="AI178">
        <v>0</v>
      </c>
      <c r="AJ178" t="s">
        <v>302</v>
      </c>
      <c r="AK178">
        <v>0</v>
      </c>
      <c r="AL178" t="s">
        <v>1606</v>
      </c>
      <c r="AM178">
        <f t="shared" si="9"/>
        <v>77</v>
      </c>
    </row>
    <row r="179" spans="1:39" x14ac:dyDescent="0.25">
      <c r="A179" t="s">
        <v>267</v>
      </c>
      <c r="D179" t="s">
        <v>1575</v>
      </c>
      <c r="F179" t="s">
        <v>1380</v>
      </c>
      <c r="G179" t="s">
        <v>553</v>
      </c>
      <c r="J179" t="s">
        <v>552</v>
      </c>
      <c r="L179" t="s">
        <v>267</v>
      </c>
      <c r="AM179">
        <f t="shared" si="9"/>
        <v>0</v>
      </c>
    </row>
    <row r="180" spans="1:39" x14ac:dyDescent="0.25">
      <c r="A180" t="s">
        <v>268</v>
      </c>
      <c r="C180" t="s">
        <v>5</v>
      </c>
      <c r="D180" t="s">
        <v>1575</v>
      </c>
      <c r="F180" t="s">
        <v>1380</v>
      </c>
      <c r="G180" t="s">
        <v>535</v>
      </c>
      <c r="H180" t="s">
        <v>1338</v>
      </c>
      <c r="I180" t="s">
        <v>1610</v>
      </c>
      <c r="J180" t="s">
        <v>1570</v>
      </c>
      <c r="K180" t="s">
        <v>1605</v>
      </c>
      <c r="L180" t="s">
        <v>268</v>
      </c>
      <c r="N180">
        <v>100</v>
      </c>
      <c r="O180">
        <v>0</v>
      </c>
      <c r="Q180">
        <v>0</v>
      </c>
      <c r="R180">
        <v>0</v>
      </c>
      <c r="S180">
        <v>3</v>
      </c>
      <c r="T180">
        <v>0</v>
      </c>
      <c r="U180">
        <v>40</v>
      </c>
      <c r="V180">
        <v>10</v>
      </c>
      <c r="W180">
        <v>0</v>
      </c>
      <c r="X180">
        <v>0</v>
      </c>
      <c r="Y180">
        <v>1</v>
      </c>
      <c r="Z180">
        <v>0</v>
      </c>
      <c r="AA180">
        <v>1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25</v>
      </c>
      <c r="AH180">
        <v>0</v>
      </c>
      <c r="AI180">
        <v>0</v>
      </c>
      <c r="AJ180" t="s">
        <v>555</v>
      </c>
      <c r="AK180">
        <v>1</v>
      </c>
      <c r="AL180" t="s">
        <v>1607</v>
      </c>
      <c r="AM180">
        <f t="shared" si="9"/>
        <v>81</v>
      </c>
    </row>
    <row r="181" spans="1:39" x14ac:dyDescent="0.25">
      <c r="A181" t="s">
        <v>269</v>
      </c>
      <c r="C181" t="s">
        <v>5</v>
      </c>
      <c r="D181" t="s">
        <v>1575</v>
      </c>
      <c r="F181" t="s">
        <v>1380</v>
      </c>
      <c r="G181" t="s">
        <v>1604</v>
      </c>
      <c r="H181" t="s">
        <v>1338</v>
      </c>
      <c r="I181" t="s">
        <v>1610</v>
      </c>
      <c r="J181" t="s">
        <v>1611</v>
      </c>
      <c r="K181" t="s">
        <v>1612</v>
      </c>
      <c r="L181" t="s">
        <v>269</v>
      </c>
      <c r="N181">
        <v>100</v>
      </c>
      <c r="O181">
        <v>0</v>
      </c>
      <c r="P181">
        <v>9</v>
      </c>
      <c r="Q181">
        <v>0</v>
      </c>
      <c r="R181">
        <v>1</v>
      </c>
      <c r="S181">
        <v>5</v>
      </c>
      <c r="T181">
        <v>0</v>
      </c>
      <c r="U181">
        <v>40</v>
      </c>
      <c r="V181">
        <v>10</v>
      </c>
      <c r="W181">
        <v>2</v>
      </c>
      <c r="X181">
        <v>0</v>
      </c>
      <c r="Y181">
        <v>1</v>
      </c>
      <c r="Z181">
        <v>0</v>
      </c>
      <c r="AA181">
        <v>0</v>
      </c>
      <c r="AB181">
        <v>0</v>
      </c>
      <c r="AC181">
        <v>2</v>
      </c>
      <c r="AD181">
        <v>0</v>
      </c>
      <c r="AE181">
        <v>0</v>
      </c>
      <c r="AF181">
        <v>0</v>
      </c>
      <c r="AG181">
        <v>30</v>
      </c>
      <c r="AH181">
        <v>0</v>
      </c>
      <c r="AI181">
        <v>0</v>
      </c>
      <c r="AJ181" t="s">
        <v>1609</v>
      </c>
      <c r="AL181" t="s">
        <v>1608</v>
      </c>
      <c r="AM181">
        <f t="shared" si="9"/>
        <v>100</v>
      </c>
    </row>
    <row r="182" spans="1:39" x14ac:dyDescent="0.25">
      <c r="A182" t="s">
        <v>270</v>
      </c>
      <c r="D182" t="s">
        <v>1575</v>
      </c>
      <c r="F182" t="s">
        <v>1380</v>
      </c>
      <c r="G182" t="s">
        <v>554</v>
      </c>
      <c r="L182" t="s">
        <v>270</v>
      </c>
      <c r="M182" t="s">
        <v>543</v>
      </c>
      <c r="AM182">
        <f t="shared" si="9"/>
        <v>0</v>
      </c>
    </row>
    <row r="183" spans="1:39" x14ac:dyDescent="0.25">
      <c r="A183" t="s">
        <v>271</v>
      </c>
      <c r="C183" t="s">
        <v>5</v>
      </c>
      <c r="D183" t="s">
        <v>646</v>
      </c>
      <c r="F183" t="s">
        <v>1379</v>
      </c>
      <c r="G183" t="s">
        <v>1614</v>
      </c>
      <c r="H183" t="s">
        <v>1613</v>
      </c>
      <c r="I183" t="s">
        <v>272</v>
      </c>
      <c r="J183" t="s">
        <v>1616</v>
      </c>
      <c r="K183" t="s">
        <v>1615</v>
      </c>
      <c r="L183" t="s">
        <v>271</v>
      </c>
      <c r="M183" t="s">
        <v>543</v>
      </c>
      <c r="N183">
        <v>60</v>
      </c>
      <c r="O183">
        <v>40</v>
      </c>
      <c r="P183">
        <v>8</v>
      </c>
      <c r="Q183">
        <v>0</v>
      </c>
      <c r="R183">
        <v>1</v>
      </c>
      <c r="S183">
        <v>5</v>
      </c>
      <c r="T183">
        <v>0</v>
      </c>
      <c r="U183">
        <v>25</v>
      </c>
      <c r="V183">
        <v>7</v>
      </c>
      <c r="W183">
        <v>0</v>
      </c>
      <c r="X183">
        <v>0</v>
      </c>
      <c r="Y183">
        <v>13</v>
      </c>
      <c r="Z183">
        <v>2</v>
      </c>
      <c r="AA183">
        <v>0</v>
      </c>
      <c r="AB183">
        <v>1</v>
      </c>
      <c r="AC183">
        <v>0</v>
      </c>
      <c r="AD183">
        <v>0</v>
      </c>
      <c r="AE183">
        <v>0</v>
      </c>
      <c r="AF183">
        <v>0</v>
      </c>
      <c r="AG183">
        <v>3</v>
      </c>
      <c r="AH183">
        <v>35</v>
      </c>
      <c r="AI183">
        <v>0</v>
      </c>
      <c r="AJ183" t="s">
        <v>556</v>
      </c>
      <c r="AK183">
        <v>0</v>
      </c>
      <c r="AM183">
        <f t="shared" si="9"/>
        <v>100</v>
      </c>
    </row>
    <row r="184" spans="1:39" x14ac:dyDescent="0.25">
      <c r="A184" t="s">
        <v>273</v>
      </c>
      <c r="C184" t="s">
        <v>5</v>
      </c>
      <c r="D184" t="s">
        <v>646</v>
      </c>
      <c r="F184" t="s">
        <v>1379</v>
      </c>
      <c r="G184" t="s">
        <v>1618</v>
      </c>
      <c r="H184" t="s">
        <v>1557</v>
      </c>
      <c r="I184" t="s">
        <v>1577</v>
      </c>
      <c r="K184" t="s">
        <v>1617</v>
      </c>
      <c r="L184" t="s">
        <v>273</v>
      </c>
      <c r="N184">
        <v>100</v>
      </c>
      <c r="O184">
        <v>0</v>
      </c>
      <c r="P184">
        <v>20</v>
      </c>
      <c r="Q184">
        <v>3</v>
      </c>
      <c r="R184">
        <v>10</v>
      </c>
      <c r="S184">
        <v>3</v>
      </c>
      <c r="T184">
        <v>0</v>
      </c>
      <c r="U184">
        <v>13</v>
      </c>
      <c r="V184">
        <v>23</v>
      </c>
      <c r="W184">
        <v>3</v>
      </c>
      <c r="X184">
        <v>0</v>
      </c>
      <c r="Y184">
        <v>2</v>
      </c>
      <c r="Z184">
        <v>1</v>
      </c>
      <c r="AA184">
        <v>0</v>
      </c>
      <c r="AB184">
        <v>0</v>
      </c>
      <c r="AC184">
        <v>1</v>
      </c>
      <c r="AD184">
        <v>0</v>
      </c>
      <c r="AE184">
        <v>1</v>
      </c>
      <c r="AF184">
        <v>0</v>
      </c>
      <c r="AG184">
        <v>10</v>
      </c>
      <c r="AH184">
        <v>0</v>
      </c>
      <c r="AI184">
        <v>0</v>
      </c>
      <c r="AJ184" t="s">
        <v>1619</v>
      </c>
      <c r="AL184" t="s">
        <v>1623</v>
      </c>
      <c r="AM184">
        <f t="shared" si="9"/>
        <v>90</v>
      </c>
    </row>
    <row r="185" spans="1:39" x14ac:dyDescent="0.25">
      <c r="A185" t="s">
        <v>274</v>
      </c>
      <c r="C185" t="s">
        <v>5</v>
      </c>
      <c r="D185" t="s">
        <v>646</v>
      </c>
      <c r="F185" t="s">
        <v>1380</v>
      </c>
      <c r="G185" t="s">
        <v>386</v>
      </c>
      <c r="H185" t="s">
        <v>1557</v>
      </c>
      <c r="I185" t="s">
        <v>1578</v>
      </c>
      <c r="J185" t="s">
        <v>1620</v>
      </c>
      <c r="K185" t="s">
        <v>1621</v>
      </c>
      <c r="L185" t="s">
        <v>274</v>
      </c>
      <c r="N185">
        <v>100</v>
      </c>
      <c r="O185">
        <v>0</v>
      </c>
      <c r="P185">
        <v>14</v>
      </c>
      <c r="Q185">
        <v>0</v>
      </c>
      <c r="R185">
        <v>0</v>
      </c>
      <c r="S185">
        <v>8</v>
      </c>
      <c r="T185">
        <v>0</v>
      </c>
      <c r="U185">
        <v>35</v>
      </c>
      <c r="V185">
        <v>15</v>
      </c>
      <c r="W185">
        <v>1</v>
      </c>
      <c r="X185">
        <v>0</v>
      </c>
      <c r="Y185">
        <v>1</v>
      </c>
      <c r="Z185">
        <v>0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25</v>
      </c>
      <c r="AH185">
        <v>0</v>
      </c>
      <c r="AJ185" t="s">
        <v>547</v>
      </c>
      <c r="AL185" t="s">
        <v>1622</v>
      </c>
      <c r="AM185">
        <f t="shared" si="9"/>
        <v>100</v>
      </c>
    </row>
    <row r="186" spans="1:39" x14ac:dyDescent="0.25">
      <c r="A186" t="s">
        <v>1576</v>
      </c>
    </row>
    <row r="188" spans="1:39" s="6" customFormat="1" x14ac:dyDescent="0.25">
      <c r="A188" s="6" t="s">
        <v>310</v>
      </c>
      <c r="B188" s="6" t="s">
        <v>0</v>
      </c>
      <c r="C188" s="6" t="s">
        <v>1201</v>
      </c>
      <c r="D188" s="6" t="s">
        <v>1198</v>
      </c>
      <c r="E188" s="6" t="s">
        <v>1398</v>
      </c>
      <c r="F188" s="6" t="s">
        <v>1382</v>
      </c>
      <c r="G188" s="6" t="s">
        <v>1241</v>
      </c>
      <c r="H188" s="6" t="s">
        <v>1242</v>
      </c>
      <c r="I188" s="6" t="s">
        <v>1202</v>
      </c>
      <c r="J188" s="6" t="s">
        <v>1203</v>
      </c>
      <c r="K188" s="6" t="s">
        <v>1196</v>
      </c>
      <c r="L188" s="6" t="s">
        <v>310</v>
      </c>
      <c r="M188" s="6" t="s">
        <v>25</v>
      </c>
      <c r="N188" s="6" t="s">
        <v>1254</v>
      </c>
      <c r="O188" s="6" t="s">
        <v>538</v>
      </c>
      <c r="P188" s="6" t="s">
        <v>314</v>
      </c>
      <c r="Q188" s="6" t="s">
        <v>280</v>
      </c>
      <c r="R188" s="6" t="s">
        <v>279</v>
      </c>
      <c r="S188" s="6" t="s">
        <v>277</v>
      </c>
      <c r="T188" s="6" t="s">
        <v>278</v>
      </c>
      <c r="U188" s="6" t="s">
        <v>557</v>
      </c>
      <c r="V188" s="6" t="s">
        <v>282</v>
      </c>
      <c r="W188" s="6" t="s">
        <v>283</v>
      </c>
      <c r="X188" s="6" t="s">
        <v>294</v>
      </c>
      <c r="Y188" s="6" t="s">
        <v>281</v>
      </c>
      <c r="Z188" s="6" t="s">
        <v>292</v>
      </c>
      <c r="AA188" s="6" t="s">
        <v>493</v>
      </c>
      <c r="AB188" s="6" t="s">
        <v>492</v>
      </c>
      <c r="AC188" s="6" t="s">
        <v>286</v>
      </c>
      <c r="AD188" s="6" t="s">
        <v>295</v>
      </c>
      <c r="AE188" s="6" t="s">
        <v>311</v>
      </c>
      <c r="AF188" s="6" t="s">
        <v>303</v>
      </c>
      <c r="AG188" s="6" t="s">
        <v>540</v>
      </c>
      <c r="AH188" s="6" t="s">
        <v>1320</v>
      </c>
      <c r="AI188" s="6" t="s">
        <v>1321</v>
      </c>
      <c r="AJ188" s="6" t="s">
        <v>1319</v>
      </c>
      <c r="AK188" s="6" t="s">
        <v>300</v>
      </c>
      <c r="AL188" s="6" t="s">
        <v>298</v>
      </c>
      <c r="AM188" s="6" t="s">
        <v>446</v>
      </c>
    </row>
    <row r="190" spans="1:39" x14ac:dyDescent="0.25">
      <c r="A190" t="s">
        <v>740</v>
      </c>
      <c r="L190" t="s">
        <v>740</v>
      </c>
    </row>
    <row r="192" spans="1:39" x14ac:dyDescent="0.25">
      <c r="A192" t="s">
        <v>1171</v>
      </c>
      <c r="G192" t="s">
        <v>1174</v>
      </c>
      <c r="L192" t="s">
        <v>1171</v>
      </c>
    </row>
    <row r="193" spans="1:12" x14ac:dyDescent="0.25">
      <c r="A193" t="s">
        <v>1172</v>
      </c>
      <c r="K193" t="s">
        <v>1175</v>
      </c>
      <c r="L193" t="s">
        <v>1172</v>
      </c>
    </row>
    <row r="194" spans="1:12" x14ac:dyDescent="0.25">
      <c r="A194" t="s">
        <v>1173</v>
      </c>
      <c r="I194" t="s">
        <v>1572</v>
      </c>
      <c r="K194" t="s">
        <v>1571</v>
      </c>
      <c r="L194" t="s">
        <v>1173</v>
      </c>
    </row>
    <row r="195" spans="1:12" x14ac:dyDescent="0.25">
      <c r="A195" t="s">
        <v>1207</v>
      </c>
      <c r="L195" t="s">
        <v>1207</v>
      </c>
    </row>
    <row r="196" spans="1:12" x14ac:dyDescent="0.25">
      <c r="A196" t="s">
        <v>1297</v>
      </c>
      <c r="G196" t="s">
        <v>1209</v>
      </c>
      <c r="L196" t="s">
        <v>1297</v>
      </c>
    </row>
    <row r="197" spans="1:12" x14ac:dyDescent="0.25">
      <c r="A197" t="s">
        <v>1298</v>
      </c>
      <c r="G197" t="s">
        <v>1210</v>
      </c>
      <c r="L197" t="s">
        <v>1298</v>
      </c>
    </row>
    <row r="198" spans="1:12" x14ac:dyDescent="0.25">
      <c r="A198" t="s">
        <v>1171</v>
      </c>
      <c r="L198" t="s">
        <v>1171</v>
      </c>
    </row>
    <row r="199" spans="1:12" x14ac:dyDescent="0.25">
      <c r="A199" t="s">
        <v>1172</v>
      </c>
      <c r="L199" t="s">
        <v>1172</v>
      </c>
    </row>
    <row r="200" spans="1:12" x14ac:dyDescent="0.25">
      <c r="A200" t="s">
        <v>1173</v>
      </c>
      <c r="L200" t="s">
        <v>1173</v>
      </c>
    </row>
    <row r="201" spans="1:12" x14ac:dyDescent="0.25">
      <c r="A201" t="s">
        <v>1299</v>
      </c>
      <c r="L201" t="s">
        <v>1299</v>
      </c>
    </row>
    <row r="202" spans="1:12" x14ac:dyDescent="0.25">
      <c r="A202" t="s">
        <v>1300</v>
      </c>
      <c r="K202" t="s">
        <v>1208</v>
      </c>
      <c r="L202" t="s">
        <v>1300</v>
      </c>
    </row>
    <row r="203" spans="1:12" x14ac:dyDescent="0.25">
      <c r="A203" t="s">
        <v>1301</v>
      </c>
      <c r="L203" t="s">
        <v>1301</v>
      </c>
    </row>
    <row r="204" spans="1:12" x14ac:dyDescent="0.25">
      <c r="A204" t="s">
        <v>1302</v>
      </c>
      <c r="L204" t="s">
        <v>1302</v>
      </c>
    </row>
    <row r="205" spans="1:12" x14ac:dyDescent="0.25">
      <c r="A205" t="s">
        <v>1211</v>
      </c>
      <c r="L205" t="s">
        <v>1211</v>
      </c>
    </row>
    <row r="210" spans="1:39" x14ac:dyDescent="0.25">
      <c r="A210" t="s">
        <v>727</v>
      </c>
      <c r="L210" t="s">
        <v>727</v>
      </c>
    </row>
    <row r="211" spans="1:39" x14ac:dyDescent="0.25">
      <c r="A211" t="s">
        <v>728</v>
      </c>
      <c r="G211" t="s">
        <v>733</v>
      </c>
      <c r="J211" t="s">
        <v>734</v>
      </c>
      <c r="L211" t="s">
        <v>728</v>
      </c>
      <c r="M211" t="s">
        <v>543</v>
      </c>
    </row>
    <row r="212" spans="1:39" x14ac:dyDescent="0.25">
      <c r="A212" t="s">
        <v>729</v>
      </c>
      <c r="G212" t="s">
        <v>1224</v>
      </c>
      <c r="J212" t="s">
        <v>735</v>
      </c>
      <c r="L212" t="s">
        <v>729</v>
      </c>
      <c r="M212" t="s">
        <v>642</v>
      </c>
    </row>
    <row r="213" spans="1:39" x14ac:dyDescent="0.25">
      <c r="A213" t="s">
        <v>732</v>
      </c>
      <c r="G213" t="s">
        <v>736</v>
      </c>
      <c r="L213" t="s">
        <v>732</v>
      </c>
      <c r="M213" t="s">
        <v>642</v>
      </c>
    </row>
    <row r="214" spans="1:39" x14ac:dyDescent="0.25">
      <c r="A214" t="s">
        <v>730</v>
      </c>
      <c r="C214" t="s">
        <v>1227</v>
      </c>
      <c r="G214" t="s">
        <v>1225</v>
      </c>
      <c r="L214" t="s">
        <v>730</v>
      </c>
      <c r="M214" t="s">
        <v>642</v>
      </c>
    </row>
    <row r="215" spans="1:39" x14ac:dyDescent="0.25">
      <c r="A215" t="s">
        <v>731</v>
      </c>
      <c r="G215" t="s">
        <v>737</v>
      </c>
      <c r="L215" t="s">
        <v>731</v>
      </c>
      <c r="M215" t="s">
        <v>642</v>
      </c>
    </row>
    <row r="216" spans="1:39" x14ac:dyDescent="0.25">
      <c r="A216" t="s">
        <v>739</v>
      </c>
      <c r="C216" t="s">
        <v>1226</v>
      </c>
      <c r="G216" t="s">
        <v>738</v>
      </c>
      <c r="L216" t="s">
        <v>739</v>
      </c>
    </row>
    <row r="218" spans="1:39" s="6" customFormat="1" x14ac:dyDescent="0.25">
      <c r="A218" s="6" t="s">
        <v>310</v>
      </c>
      <c r="B218" s="6" t="s">
        <v>0</v>
      </c>
      <c r="C218" s="6" t="s">
        <v>1201</v>
      </c>
      <c r="D218" s="6" t="s">
        <v>1198</v>
      </c>
      <c r="E218" s="6" t="s">
        <v>1398</v>
      </c>
      <c r="F218" s="6" t="s">
        <v>1382</v>
      </c>
      <c r="G218" s="6" t="s">
        <v>1241</v>
      </c>
      <c r="H218" s="6" t="s">
        <v>1242</v>
      </c>
      <c r="I218" s="6" t="s">
        <v>1202</v>
      </c>
      <c r="J218" s="6" t="s">
        <v>1203</v>
      </c>
      <c r="K218" s="6" t="s">
        <v>1196</v>
      </c>
      <c r="L218" s="6" t="s">
        <v>310</v>
      </c>
      <c r="M218" s="6" t="s">
        <v>25</v>
      </c>
      <c r="N218" s="6" t="s">
        <v>1254</v>
      </c>
      <c r="O218" s="6" t="s">
        <v>538</v>
      </c>
      <c r="P218" s="6" t="s">
        <v>314</v>
      </c>
      <c r="Q218" s="6" t="s">
        <v>280</v>
      </c>
      <c r="R218" s="6" t="s">
        <v>279</v>
      </c>
      <c r="S218" s="6" t="s">
        <v>277</v>
      </c>
      <c r="T218" s="6" t="s">
        <v>278</v>
      </c>
      <c r="U218" s="6" t="s">
        <v>557</v>
      </c>
      <c r="V218" s="6" t="s">
        <v>282</v>
      </c>
      <c r="W218" s="6" t="s">
        <v>283</v>
      </c>
      <c r="X218" s="6" t="s">
        <v>294</v>
      </c>
      <c r="Y218" s="6" t="s">
        <v>281</v>
      </c>
      <c r="Z218" s="6" t="s">
        <v>292</v>
      </c>
      <c r="AA218" s="6" t="s">
        <v>493</v>
      </c>
      <c r="AB218" s="6" t="s">
        <v>492</v>
      </c>
      <c r="AC218" s="6" t="s">
        <v>286</v>
      </c>
      <c r="AD218" s="6" t="s">
        <v>295</v>
      </c>
      <c r="AE218" s="6" t="s">
        <v>311</v>
      </c>
      <c r="AF218" s="6" t="s">
        <v>303</v>
      </c>
      <c r="AG218" s="6" t="s">
        <v>540</v>
      </c>
      <c r="AH218" s="6" t="s">
        <v>1320</v>
      </c>
      <c r="AI218" s="6" t="s">
        <v>1321</v>
      </c>
      <c r="AJ218" s="6" t="s">
        <v>1319</v>
      </c>
      <c r="AK218" s="6" t="s">
        <v>300</v>
      </c>
      <c r="AL218" s="6" t="s">
        <v>298</v>
      </c>
      <c r="AM218" s="6" t="s">
        <v>446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opLeftCell="I1" zoomScale="70" zoomScaleNormal="70" workbookViewId="0">
      <selection activeCell="A4" sqref="A4:A49"/>
    </sheetView>
  </sheetViews>
  <sheetFormatPr defaultColWidth="11" defaultRowHeight="15.75" x14ac:dyDescent="0.25"/>
  <cols>
    <col min="1" max="1" width="7" customWidth="1"/>
    <col min="2" max="2" width="7.625" customWidth="1"/>
    <col min="4" max="4" width="15.875" customWidth="1"/>
    <col min="5" max="5" width="6.125" customWidth="1"/>
    <col min="7" max="7" width="26.625" customWidth="1"/>
    <col min="8" max="8" width="23.25" customWidth="1"/>
    <col min="9" max="9" width="12.5" customWidth="1"/>
    <col min="10" max="10" width="14" customWidth="1"/>
    <col min="11" max="11" width="23.875" customWidth="1"/>
    <col min="12" max="12" width="7" customWidth="1"/>
    <col min="13" max="13" width="9.375" customWidth="1"/>
    <col min="14" max="14" width="5" customWidth="1"/>
    <col min="15" max="15" width="3.875" customWidth="1"/>
    <col min="16" max="16" width="5.375" customWidth="1"/>
    <col min="17" max="17" width="3" customWidth="1"/>
    <col min="18" max="18" width="4.375" customWidth="1"/>
    <col min="19" max="19" width="3.625" customWidth="1"/>
    <col min="20" max="20" width="3.125" customWidth="1"/>
    <col min="21" max="21" width="5.125" customWidth="1"/>
    <col min="22" max="22" width="4" customWidth="1"/>
    <col min="23" max="23" width="3.5" customWidth="1"/>
    <col min="24" max="25" width="4.125" customWidth="1"/>
    <col min="26" max="26" width="5" customWidth="1"/>
    <col min="27" max="27" width="4.5" customWidth="1"/>
    <col min="28" max="28" width="5.625" customWidth="1"/>
    <col min="29" max="29" width="6.125" customWidth="1"/>
    <col min="30" max="30" width="5.5" customWidth="1"/>
    <col min="31" max="31" width="6" customWidth="1"/>
    <col min="32" max="32" width="5.375" customWidth="1"/>
    <col min="33" max="33" width="6.875" customWidth="1"/>
    <col min="34" max="34" width="6.5" customWidth="1"/>
    <col min="35" max="35" width="7.25" customWidth="1"/>
    <col min="37" max="37" width="15.375" customWidth="1"/>
  </cols>
  <sheetData>
    <row r="1" spans="1:39" s="6" customFormat="1" x14ac:dyDescent="0.25">
      <c r="A1" s="6" t="s">
        <v>310</v>
      </c>
      <c r="B1" s="6" t="s">
        <v>0</v>
      </c>
      <c r="C1" s="6" t="s">
        <v>1201</v>
      </c>
      <c r="D1" s="6" t="s">
        <v>1198</v>
      </c>
      <c r="E1" s="6" t="s">
        <v>1398</v>
      </c>
      <c r="F1" s="6" t="s">
        <v>1382</v>
      </c>
      <c r="G1" s="6" t="s">
        <v>1241</v>
      </c>
      <c r="H1" s="6" t="s">
        <v>1242</v>
      </c>
      <c r="I1" s="6" t="s">
        <v>1202</v>
      </c>
      <c r="J1" s="6" t="s">
        <v>1203</v>
      </c>
      <c r="K1" s="6" t="s">
        <v>1196</v>
      </c>
      <c r="L1" s="6" t="s">
        <v>310</v>
      </c>
      <c r="M1" s="6" t="s">
        <v>25</v>
      </c>
      <c r="N1" s="6" t="s">
        <v>1254</v>
      </c>
      <c r="O1" s="6" t="s">
        <v>538</v>
      </c>
      <c r="P1" s="6" t="s">
        <v>314</v>
      </c>
      <c r="Q1" s="6" t="s">
        <v>280</v>
      </c>
      <c r="R1" s="6" t="s">
        <v>279</v>
      </c>
      <c r="S1" s="6" t="s">
        <v>277</v>
      </c>
      <c r="T1" s="6" t="s">
        <v>278</v>
      </c>
      <c r="U1" s="6" t="s">
        <v>557</v>
      </c>
      <c r="V1" s="6" t="s">
        <v>282</v>
      </c>
      <c r="W1" s="6" t="s">
        <v>283</v>
      </c>
      <c r="X1" s="6" t="s">
        <v>294</v>
      </c>
      <c r="Y1" s="6" t="s">
        <v>281</v>
      </c>
      <c r="Z1" s="6" t="s">
        <v>292</v>
      </c>
      <c r="AA1" s="6" t="s">
        <v>493</v>
      </c>
      <c r="AB1" s="6" t="s">
        <v>492</v>
      </c>
      <c r="AC1" s="6" t="s">
        <v>286</v>
      </c>
      <c r="AD1" s="6" t="s">
        <v>295</v>
      </c>
      <c r="AE1" s="6" t="s">
        <v>311</v>
      </c>
      <c r="AF1" s="6" t="s">
        <v>303</v>
      </c>
      <c r="AG1" s="6" t="s">
        <v>540</v>
      </c>
      <c r="AH1" s="6" t="s">
        <v>1320</v>
      </c>
      <c r="AI1" s="6" t="s">
        <v>1321</v>
      </c>
      <c r="AJ1" s="6" t="s">
        <v>300</v>
      </c>
      <c r="AK1" s="6" t="s">
        <v>1671</v>
      </c>
      <c r="AL1" s="6" t="s">
        <v>298</v>
      </c>
      <c r="AM1" s="6" t="s">
        <v>446</v>
      </c>
    </row>
    <row r="3" spans="1:39" x14ac:dyDescent="0.25">
      <c r="A3" t="s">
        <v>405</v>
      </c>
      <c r="L3" t="s">
        <v>405</v>
      </c>
      <c r="AM3">
        <f t="shared" ref="AM3:AM18" si="0">SUM(P3:AH3)+AI3</f>
        <v>0</v>
      </c>
    </row>
    <row r="4" spans="1:39" x14ac:dyDescent="0.25">
      <c r="A4" t="s">
        <v>406</v>
      </c>
      <c r="D4" t="s">
        <v>407</v>
      </c>
      <c r="G4" t="s">
        <v>408</v>
      </c>
      <c r="J4" t="s">
        <v>1179</v>
      </c>
      <c r="L4" t="s">
        <v>406</v>
      </c>
      <c r="AL4" t="s">
        <v>301</v>
      </c>
      <c r="AM4">
        <f t="shared" si="0"/>
        <v>0</v>
      </c>
    </row>
    <row r="5" spans="1:39" x14ac:dyDescent="0.25">
      <c r="A5" t="s">
        <v>409</v>
      </c>
      <c r="G5" t="s">
        <v>410</v>
      </c>
      <c r="L5" t="s">
        <v>409</v>
      </c>
      <c r="AL5" t="s">
        <v>301</v>
      </c>
      <c r="AM5">
        <f t="shared" si="0"/>
        <v>0</v>
      </c>
    </row>
    <row r="6" spans="1:39" x14ac:dyDescent="0.25">
      <c r="A6" t="s">
        <v>411</v>
      </c>
      <c r="D6" t="s">
        <v>412</v>
      </c>
      <c r="G6" t="s">
        <v>1666</v>
      </c>
      <c r="L6" t="s">
        <v>411</v>
      </c>
      <c r="M6" t="s">
        <v>1665</v>
      </c>
      <c r="AL6" t="s">
        <v>301</v>
      </c>
      <c r="AM6">
        <f t="shared" si="0"/>
        <v>0</v>
      </c>
    </row>
    <row r="7" spans="1:39" x14ac:dyDescent="0.25">
      <c r="A7" t="s">
        <v>413</v>
      </c>
      <c r="C7" t="s">
        <v>5</v>
      </c>
      <c r="G7" t="s">
        <v>449</v>
      </c>
      <c r="L7" t="s">
        <v>413</v>
      </c>
      <c r="Q7">
        <v>0</v>
      </c>
      <c r="R7">
        <v>1</v>
      </c>
      <c r="S7">
        <v>10</v>
      </c>
      <c r="T7">
        <v>0</v>
      </c>
      <c r="U7">
        <v>4</v>
      </c>
      <c r="V7">
        <v>15</v>
      </c>
      <c r="W7">
        <v>4</v>
      </c>
      <c r="X7">
        <v>0</v>
      </c>
      <c r="Y7">
        <v>47</v>
      </c>
      <c r="Z7">
        <v>2</v>
      </c>
      <c r="AA7">
        <v>5</v>
      </c>
      <c r="AB7">
        <v>1</v>
      </c>
      <c r="AC7">
        <v>0</v>
      </c>
      <c r="AD7">
        <v>1</v>
      </c>
      <c r="AE7">
        <v>0</v>
      </c>
      <c r="AF7">
        <v>0</v>
      </c>
      <c r="AG7">
        <v>10</v>
      </c>
      <c r="AH7">
        <v>0</v>
      </c>
      <c r="AI7">
        <v>0</v>
      </c>
      <c r="AK7" t="s">
        <v>450</v>
      </c>
      <c r="AL7" t="s">
        <v>301</v>
      </c>
      <c r="AM7">
        <f t="shared" si="0"/>
        <v>100</v>
      </c>
    </row>
    <row r="8" spans="1:39" x14ac:dyDescent="0.25">
      <c r="A8" t="s">
        <v>414</v>
      </c>
      <c r="D8" t="s">
        <v>415</v>
      </c>
      <c r="G8" t="s">
        <v>1180</v>
      </c>
      <c r="L8" t="s">
        <v>414</v>
      </c>
      <c r="AA8">
        <v>3</v>
      </c>
      <c r="AC8">
        <v>3</v>
      </c>
      <c r="AL8" t="s">
        <v>301</v>
      </c>
      <c r="AM8">
        <f t="shared" si="0"/>
        <v>6</v>
      </c>
    </row>
    <row r="9" spans="1:39" x14ac:dyDescent="0.25">
      <c r="A9" t="s">
        <v>416</v>
      </c>
      <c r="G9" t="s">
        <v>1663</v>
      </c>
      <c r="I9" t="s">
        <v>1664</v>
      </c>
      <c r="J9" t="s">
        <v>1183</v>
      </c>
      <c r="L9" t="s">
        <v>416</v>
      </c>
      <c r="AL9" t="s">
        <v>19</v>
      </c>
      <c r="AM9">
        <f t="shared" si="0"/>
        <v>0</v>
      </c>
    </row>
    <row r="10" spans="1:39" x14ac:dyDescent="0.25">
      <c r="A10" t="s">
        <v>417</v>
      </c>
      <c r="L10" t="s">
        <v>417</v>
      </c>
      <c r="AL10" t="s">
        <v>19</v>
      </c>
      <c r="AM10">
        <f t="shared" si="0"/>
        <v>0</v>
      </c>
    </row>
    <row r="11" spans="1:39" x14ac:dyDescent="0.25">
      <c r="A11" t="s">
        <v>418</v>
      </c>
      <c r="C11" t="s">
        <v>5</v>
      </c>
      <c r="D11" t="s">
        <v>419</v>
      </c>
      <c r="G11" t="s">
        <v>1181</v>
      </c>
      <c r="J11" t="s">
        <v>1184</v>
      </c>
      <c r="L11" t="s">
        <v>418</v>
      </c>
      <c r="N11">
        <v>90</v>
      </c>
      <c r="O11">
        <v>10</v>
      </c>
      <c r="Q11">
        <v>10</v>
      </c>
      <c r="R11">
        <v>5</v>
      </c>
      <c r="S11">
        <v>3</v>
      </c>
      <c r="T11">
        <v>1</v>
      </c>
      <c r="U11">
        <v>2</v>
      </c>
      <c r="V11">
        <v>15</v>
      </c>
      <c r="W11">
        <v>0</v>
      </c>
      <c r="X11">
        <v>0</v>
      </c>
      <c r="Y11">
        <v>20</v>
      </c>
      <c r="Z11">
        <v>20</v>
      </c>
      <c r="AA11">
        <v>5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5</v>
      </c>
      <c r="AH11">
        <v>5</v>
      </c>
      <c r="AK11" t="s">
        <v>302</v>
      </c>
      <c r="AL11" t="s">
        <v>19</v>
      </c>
      <c r="AM11">
        <f t="shared" si="0"/>
        <v>91</v>
      </c>
    </row>
    <row r="12" spans="1:39" x14ac:dyDescent="0.25">
      <c r="A12" t="s">
        <v>420</v>
      </c>
      <c r="C12" t="s">
        <v>5</v>
      </c>
      <c r="D12" t="s">
        <v>421</v>
      </c>
      <c r="G12" t="s">
        <v>1182</v>
      </c>
      <c r="L12" t="s">
        <v>420</v>
      </c>
      <c r="N12">
        <v>90</v>
      </c>
      <c r="O12">
        <v>10</v>
      </c>
      <c r="Q12">
        <v>3</v>
      </c>
      <c r="R12">
        <v>5</v>
      </c>
      <c r="S12">
        <v>2</v>
      </c>
      <c r="T12">
        <v>1</v>
      </c>
      <c r="U12">
        <v>40</v>
      </c>
      <c r="V12">
        <v>7</v>
      </c>
      <c r="W12">
        <v>0</v>
      </c>
      <c r="X12">
        <v>0</v>
      </c>
      <c r="Y12">
        <v>2</v>
      </c>
      <c r="Z12">
        <v>0</v>
      </c>
      <c r="AA12">
        <v>0</v>
      </c>
      <c r="AB12">
        <v>0</v>
      </c>
      <c r="AC12">
        <v>1</v>
      </c>
      <c r="AD12">
        <v>1</v>
      </c>
      <c r="AE12">
        <v>0</v>
      </c>
      <c r="AF12">
        <v>0</v>
      </c>
      <c r="AG12">
        <v>15</v>
      </c>
      <c r="AH12">
        <v>15</v>
      </c>
      <c r="AK12" t="s">
        <v>445</v>
      </c>
      <c r="AL12" t="s">
        <v>301</v>
      </c>
      <c r="AM12">
        <f t="shared" si="0"/>
        <v>92</v>
      </c>
    </row>
    <row r="13" spans="1:39" x14ac:dyDescent="0.25">
      <c r="A13" t="s">
        <v>422</v>
      </c>
      <c r="G13" t="s">
        <v>423</v>
      </c>
      <c r="J13" t="s">
        <v>1186</v>
      </c>
      <c r="L13" t="s">
        <v>422</v>
      </c>
      <c r="AL13" t="s">
        <v>19</v>
      </c>
      <c r="AM13">
        <f t="shared" si="0"/>
        <v>0</v>
      </c>
    </row>
    <row r="14" spans="1:39" x14ac:dyDescent="0.25">
      <c r="A14" t="s">
        <v>424</v>
      </c>
      <c r="C14" t="s">
        <v>5</v>
      </c>
      <c r="J14" t="s">
        <v>448</v>
      </c>
      <c r="L14" t="s">
        <v>424</v>
      </c>
      <c r="N14">
        <v>100</v>
      </c>
      <c r="O14">
        <v>0</v>
      </c>
      <c r="Q14">
        <v>15</v>
      </c>
      <c r="R14">
        <v>10</v>
      </c>
      <c r="S14">
        <v>5</v>
      </c>
      <c r="T14">
        <v>0</v>
      </c>
      <c r="U14">
        <v>25</v>
      </c>
      <c r="V14">
        <v>15</v>
      </c>
      <c r="W14">
        <v>0</v>
      </c>
      <c r="X14">
        <v>0</v>
      </c>
      <c r="Y14">
        <v>10</v>
      </c>
      <c r="Z14">
        <v>0</v>
      </c>
      <c r="AA14">
        <v>0</v>
      </c>
      <c r="AB14">
        <v>0</v>
      </c>
      <c r="AC14">
        <v>1</v>
      </c>
      <c r="AD14">
        <v>1</v>
      </c>
      <c r="AE14">
        <v>0</v>
      </c>
      <c r="AF14">
        <v>0</v>
      </c>
      <c r="AG14">
        <v>18</v>
      </c>
      <c r="AL14" t="s">
        <v>19</v>
      </c>
      <c r="AM14">
        <f t="shared" si="0"/>
        <v>100</v>
      </c>
    </row>
    <row r="15" spans="1:39" x14ac:dyDescent="0.25">
      <c r="A15" t="s">
        <v>425</v>
      </c>
      <c r="G15" t="s">
        <v>426</v>
      </c>
      <c r="L15" t="s">
        <v>425</v>
      </c>
      <c r="AL15" t="s">
        <v>301</v>
      </c>
      <c r="AM15">
        <f t="shared" si="0"/>
        <v>0</v>
      </c>
    </row>
    <row r="16" spans="1:39" x14ac:dyDescent="0.25">
      <c r="A16" t="s">
        <v>427</v>
      </c>
      <c r="C16" t="s">
        <v>5</v>
      </c>
      <c r="D16" t="s">
        <v>140</v>
      </c>
      <c r="G16" t="s">
        <v>1185</v>
      </c>
      <c r="L16" t="s">
        <v>427</v>
      </c>
      <c r="N16">
        <v>60</v>
      </c>
      <c r="O16">
        <v>40</v>
      </c>
      <c r="Q16">
        <v>0</v>
      </c>
      <c r="R16">
        <v>1</v>
      </c>
      <c r="S16">
        <v>20</v>
      </c>
      <c r="T16">
        <v>2</v>
      </c>
      <c r="U16">
        <v>10</v>
      </c>
      <c r="V16">
        <v>10</v>
      </c>
      <c r="W16">
        <v>0</v>
      </c>
      <c r="X16">
        <v>0</v>
      </c>
      <c r="Y16">
        <v>5</v>
      </c>
      <c r="Z16">
        <v>0</v>
      </c>
      <c r="AA16">
        <v>0</v>
      </c>
      <c r="AB16">
        <v>0</v>
      </c>
      <c r="AC16">
        <v>2</v>
      </c>
      <c r="AD16">
        <v>1</v>
      </c>
      <c r="AE16">
        <v>0</v>
      </c>
      <c r="AF16">
        <v>0</v>
      </c>
      <c r="AG16">
        <v>10</v>
      </c>
      <c r="AI16">
        <v>1</v>
      </c>
      <c r="AK16" t="s">
        <v>302</v>
      </c>
      <c r="AL16" t="s">
        <v>19</v>
      </c>
      <c r="AM16">
        <f t="shared" si="0"/>
        <v>62</v>
      </c>
    </row>
    <row r="17" spans="1:39" x14ac:dyDescent="0.25">
      <c r="A17" t="s">
        <v>428</v>
      </c>
      <c r="C17" t="s">
        <v>5</v>
      </c>
      <c r="D17" t="s">
        <v>429</v>
      </c>
      <c r="G17" t="s">
        <v>72</v>
      </c>
      <c r="L17" t="s">
        <v>428</v>
      </c>
      <c r="N17">
        <v>80</v>
      </c>
      <c r="O17">
        <v>20</v>
      </c>
      <c r="P17">
        <v>15</v>
      </c>
      <c r="Q17">
        <v>5</v>
      </c>
      <c r="R17">
        <v>0</v>
      </c>
      <c r="S17">
        <v>15</v>
      </c>
      <c r="T17">
        <v>30</v>
      </c>
      <c r="U17">
        <v>5</v>
      </c>
      <c r="V17">
        <v>5</v>
      </c>
      <c r="W17">
        <v>0</v>
      </c>
      <c r="X17">
        <v>0</v>
      </c>
      <c r="Y17">
        <v>3</v>
      </c>
      <c r="Z17">
        <v>0</v>
      </c>
      <c r="AA17">
        <v>0</v>
      </c>
      <c r="AB17">
        <v>1</v>
      </c>
      <c r="AC17">
        <v>1</v>
      </c>
      <c r="AD17">
        <v>1</v>
      </c>
      <c r="AE17">
        <v>1</v>
      </c>
      <c r="AF17">
        <v>0</v>
      </c>
      <c r="AG17">
        <v>15</v>
      </c>
      <c r="AH17">
        <v>15</v>
      </c>
      <c r="AK17" t="s">
        <v>447</v>
      </c>
      <c r="AL17" t="s">
        <v>301</v>
      </c>
      <c r="AM17">
        <f t="shared" si="0"/>
        <v>112</v>
      </c>
    </row>
    <row r="18" spans="1:39" x14ac:dyDescent="0.25">
      <c r="A18" t="s">
        <v>430</v>
      </c>
      <c r="D18" t="s">
        <v>403</v>
      </c>
      <c r="I18" t="s">
        <v>431</v>
      </c>
      <c r="L18" t="s">
        <v>430</v>
      </c>
      <c r="AL18" t="s">
        <v>301</v>
      </c>
      <c r="AM18">
        <f t="shared" si="0"/>
        <v>0</v>
      </c>
    </row>
    <row r="20" spans="1:39" s="6" customFormat="1" x14ac:dyDescent="0.25">
      <c r="A20" s="6" t="s">
        <v>310</v>
      </c>
      <c r="B20" s="6" t="s">
        <v>0</v>
      </c>
      <c r="C20" s="6" t="s">
        <v>1201</v>
      </c>
      <c r="D20" s="6" t="s">
        <v>1198</v>
      </c>
      <c r="E20" s="6" t="s">
        <v>1398</v>
      </c>
      <c r="F20" s="6" t="s">
        <v>1382</v>
      </c>
      <c r="G20" s="6" t="s">
        <v>1241</v>
      </c>
      <c r="H20" s="6" t="s">
        <v>1242</v>
      </c>
      <c r="I20" s="6" t="s">
        <v>1202</v>
      </c>
      <c r="J20" s="6" t="s">
        <v>1203</v>
      </c>
      <c r="K20" s="6" t="s">
        <v>1196</v>
      </c>
      <c r="L20" s="6" t="s">
        <v>310</v>
      </c>
      <c r="M20" s="6" t="s">
        <v>25</v>
      </c>
      <c r="N20" s="6" t="s">
        <v>1254</v>
      </c>
      <c r="O20" s="6" t="s">
        <v>538</v>
      </c>
      <c r="P20" s="6" t="s">
        <v>314</v>
      </c>
      <c r="Q20" s="6" t="s">
        <v>280</v>
      </c>
      <c r="R20" s="6" t="s">
        <v>279</v>
      </c>
      <c r="S20" s="6" t="s">
        <v>277</v>
      </c>
      <c r="T20" s="6" t="s">
        <v>278</v>
      </c>
      <c r="U20" s="6" t="s">
        <v>557</v>
      </c>
      <c r="V20" s="6" t="s">
        <v>282</v>
      </c>
      <c r="W20" s="6" t="s">
        <v>283</v>
      </c>
      <c r="X20" s="6" t="s">
        <v>294</v>
      </c>
      <c r="Y20" s="6" t="s">
        <v>281</v>
      </c>
      <c r="Z20" s="6" t="s">
        <v>292</v>
      </c>
      <c r="AA20" s="6" t="s">
        <v>493</v>
      </c>
      <c r="AB20" s="6" t="s">
        <v>492</v>
      </c>
      <c r="AC20" s="6" t="s">
        <v>286</v>
      </c>
      <c r="AD20" s="6" t="s">
        <v>295</v>
      </c>
      <c r="AE20" s="6" t="s">
        <v>311</v>
      </c>
      <c r="AF20" s="6" t="s">
        <v>303</v>
      </c>
      <c r="AG20" s="6" t="s">
        <v>540</v>
      </c>
      <c r="AH20" s="6" t="s">
        <v>1320</v>
      </c>
      <c r="AI20" s="6" t="s">
        <v>1321</v>
      </c>
      <c r="AJ20" s="6" t="s">
        <v>300</v>
      </c>
      <c r="AK20" s="6" t="s">
        <v>1671</v>
      </c>
      <c r="AL20" s="6" t="s">
        <v>298</v>
      </c>
      <c r="AM20" s="6" t="s">
        <v>446</v>
      </c>
    </row>
    <row r="22" spans="1:39" x14ac:dyDescent="0.25">
      <c r="A22" t="s">
        <v>320</v>
      </c>
      <c r="D22" t="s">
        <v>1693</v>
      </c>
      <c r="L22" t="s">
        <v>1670</v>
      </c>
    </row>
    <row r="23" spans="1:39" x14ac:dyDescent="0.25">
      <c r="A23" t="s">
        <v>315</v>
      </c>
      <c r="C23" t="s">
        <v>5</v>
      </c>
      <c r="D23" t="s">
        <v>1676</v>
      </c>
      <c r="G23" t="s">
        <v>1694</v>
      </c>
      <c r="H23" t="s">
        <v>1643</v>
      </c>
      <c r="J23" t="s">
        <v>574</v>
      </c>
      <c r="L23" t="s">
        <v>315</v>
      </c>
      <c r="N23">
        <v>100</v>
      </c>
      <c r="O23">
        <v>0</v>
      </c>
      <c r="P23">
        <v>20</v>
      </c>
      <c r="Q23">
        <v>10</v>
      </c>
      <c r="R23">
        <v>0</v>
      </c>
      <c r="S23">
        <v>12</v>
      </c>
      <c r="T23">
        <v>5</v>
      </c>
      <c r="U23">
        <v>0</v>
      </c>
      <c r="V23">
        <v>5</v>
      </c>
      <c r="W23">
        <v>0</v>
      </c>
      <c r="X23">
        <v>0</v>
      </c>
      <c r="Y23">
        <v>15</v>
      </c>
      <c r="Z23">
        <v>0</v>
      </c>
      <c r="AA23">
        <v>3</v>
      </c>
      <c r="AB23">
        <v>1</v>
      </c>
      <c r="AC23">
        <v>8</v>
      </c>
      <c r="AD23">
        <v>0</v>
      </c>
      <c r="AE23">
        <v>1</v>
      </c>
      <c r="AF23">
        <v>0</v>
      </c>
      <c r="AG23">
        <v>10</v>
      </c>
      <c r="AH23">
        <v>0</v>
      </c>
      <c r="AK23" t="s">
        <v>550</v>
      </c>
      <c r="AM23">
        <f t="shared" ref="AM23:AM38" si="1">SUM(P23:AJ23)</f>
        <v>90</v>
      </c>
    </row>
    <row r="24" spans="1:39" x14ac:dyDescent="0.25">
      <c r="A24" t="s">
        <v>321</v>
      </c>
      <c r="D24" t="s">
        <v>1676</v>
      </c>
      <c r="G24" t="s">
        <v>322</v>
      </c>
      <c r="H24" t="s">
        <v>1692</v>
      </c>
      <c r="L24" t="s">
        <v>321</v>
      </c>
      <c r="AM24">
        <f t="shared" si="1"/>
        <v>0</v>
      </c>
    </row>
    <row r="25" spans="1:39" x14ac:dyDescent="0.25">
      <c r="A25" t="s">
        <v>323</v>
      </c>
      <c r="D25" t="s">
        <v>1676</v>
      </c>
      <c r="G25" t="s">
        <v>324</v>
      </c>
      <c r="H25" t="s">
        <v>1692</v>
      </c>
      <c r="L25" t="s">
        <v>323</v>
      </c>
      <c r="AM25">
        <f t="shared" si="1"/>
        <v>0</v>
      </c>
    </row>
    <row r="26" spans="1:39" x14ac:dyDescent="0.25">
      <c r="A26" t="s">
        <v>325</v>
      </c>
      <c r="C26" t="s">
        <v>5</v>
      </c>
      <c r="D26" t="s">
        <v>1676</v>
      </c>
      <c r="G26" t="s">
        <v>575</v>
      </c>
      <c r="H26" t="s">
        <v>1692</v>
      </c>
      <c r="I26" t="s">
        <v>576</v>
      </c>
      <c r="L26" t="s">
        <v>325</v>
      </c>
      <c r="N26">
        <v>100</v>
      </c>
      <c r="O26">
        <v>0</v>
      </c>
      <c r="P26">
        <v>10</v>
      </c>
      <c r="Q26">
        <v>0</v>
      </c>
      <c r="R26">
        <v>0</v>
      </c>
      <c r="S26">
        <v>10</v>
      </c>
      <c r="T26">
        <v>0</v>
      </c>
      <c r="U26">
        <v>0</v>
      </c>
      <c r="V26">
        <v>5</v>
      </c>
      <c r="W26">
        <v>0</v>
      </c>
      <c r="X26">
        <v>0</v>
      </c>
      <c r="Y26">
        <v>45</v>
      </c>
      <c r="Z26">
        <v>0</v>
      </c>
      <c r="AA26">
        <v>1</v>
      </c>
      <c r="AB26">
        <v>2</v>
      </c>
      <c r="AC26">
        <v>10</v>
      </c>
      <c r="AD26">
        <v>1</v>
      </c>
      <c r="AE26">
        <v>1</v>
      </c>
      <c r="AF26">
        <v>0</v>
      </c>
      <c r="AG26">
        <v>15</v>
      </c>
      <c r="AH26">
        <v>0</v>
      </c>
      <c r="AK26" t="s">
        <v>550</v>
      </c>
      <c r="AM26">
        <f t="shared" si="1"/>
        <v>100</v>
      </c>
    </row>
    <row r="27" spans="1:39" x14ac:dyDescent="0.25">
      <c r="A27" t="s">
        <v>326</v>
      </c>
      <c r="D27" t="s">
        <v>1676</v>
      </c>
      <c r="G27" t="s">
        <v>1674</v>
      </c>
      <c r="H27" t="s">
        <v>1692</v>
      </c>
      <c r="J27" t="s">
        <v>490</v>
      </c>
      <c r="L27" t="s">
        <v>326</v>
      </c>
      <c r="AM27">
        <f t="shared" si="1"/>
        <v>0</v>
      </c>
    </row>
    <row r="28" spans="1:39" x14ac:dyDescent="0.25">
      <c r="A28" t="s">
        <v>327</v>
      </c>
      <c r="C28" t="s">
        <v>5</v>
      </c>
      <c r="D28" t="s">
        <v>1676</v>
      </c>
      <c r="G28" t="s">
        <v>575</v>
      </c>
      <c r="H28" t="s">
        <v>1692</v>
      </c>
      <c r="I28" t="s">
        <v>432</v>
      </c>
      <c r="L28" t="s">
        <v>327</v>
      </c>
      <c r="M28" t="s">
        <v>642</v>
      </c>
      <c r="N28">
        <v>100</v>
      </c>
      <c r="O28">
        <v>0</v>
      </c>
      <c r="P28">
        <v>15</v>
      </c>
      <c r="Q28">
        <v>0</v>
      </c>
      <c r="R28">
        <v>0</v>
      </c>
      <c r="S28">
        <v>5</v>
      </c>
      <c r="T28">
        <v>0</v>
      </c>
      <c r="U28">
        <v>0</v>
      </c>
      <c r="V28">
        <v>5</v>
      </c>
      <c r="W28">
        <v>0</v>
      </c>
      <c r="X28">
        <v>0</v>
      </c>
      <c r="Y28">
        <v>40</v>
      </c>
      <c r="Z28">
        <v>0</v>
      </c>
      <c r="AA28">
        <v>0</v>
      </c>
      <c r="AB28">
        <v>0</v>
      </c>
      <c r="AC28">
        <v>20</v>
      </c>
      <c r="AD28">
        <v>1</v>
      </c>
      <c r="AE28">
        <v>1</v>
      </c>
      <c r="AF28">
        <v>0</v>
      </c>
      <c r="AG28">
        <v>3</v>
      </c>
      <c r="AH28">
        <v>0</v>
      </c>
      <c r="AK28" t="s">
        <v>302</v>
      </c>
      <c r="AM28">
        <f t="shared" si="1"/>
        <v>90</v>
      </c>
    </row>
    <row r="29" spans="1:39" x14ac:dyDescent="0.25">
      <c r="A29" t="s">
        <v>328</v>
      </c>
      <c r="C29" t="s">
        <v>5</v>
      </c>
      <c r="D29" t="s">
        <v>1676</v>
      </c>
      <c r="G29" t="s">
        <v>575</v>
      </c>
      <c r="H29" t="s">
        <v>1692</v>
      </c>
      <c r="J29" t="s">
        <v>577</v>
      </c>
      <c r="L29" t="s">
        <v>328</v>
      </c>
      <c r="M29" t="s">
        <v>642</v>
      </c>
      <c r="N29">
        <v>100</v>
      </c>
      <c r="O29">
        <v>0</v>
      </c>
      <c r="P29">
        <v>25</v>
      </c>
      <c r="Q29">
        <v>3</v>
      </c>
      <c r="R29">
        <v>0</v>
      </c>
      <c r="S29">
        <v>4</v>
      </c>
      <c r="T29">
        <v>0</v>
      </c>
      <c r="U29">
        <v>0</v>
      </c>
      <c r="V29">
        <v>5</v>
      </c>
      <c r="W29">
        <v>0</v>
      </c>
      <c r="X29">
        <v>0</v>
      </c>
      <c r="Y29">
        <v>25</v>
      </c>
      <c r="Z29">
        <v>0</v>
      </c>
      <c r="AA29">
        <v>1</v>
      </c>
      <c r="AB29">
        <v>1</v>
      </c>
      <c r="AC29">
        <v>15</v>
      </c>
      <c r="AD29">
        <v>0</v>
      </c>
      <c r="AE29">
        <v>1</v>
      </c>
      <c r="AF29">
        <v>0</v>
      </c>
      <c r="AG29">
        <v>3</v>
      </c>
      <c r="AH29">
        <v>0</v>
      </c>
      <c r="AK29" t="s">
        <v>302</v>
      </c>
      <c r="AL29" t="s">
        <v>1684</v>
      </c>
      <c r="AM29">
        <f t="shared" si="1"/>
        <v>83</v>
      </c>
    </row>
    <row r="30" spans="1:39" x14ac:dyDescent="0.25">
      <c r="A30" t="s">
        <v>329</v>
      </c>
      <c r="C30" t="s">
        <v>5</v>
      </c>
      <c r="D30" t="s">
        <v>1676</v>
      </c>
      <c r="G30" t="s">
        <v>1690</v>
      </c>
      <c r="H30" t="s">
        <v>1692</v>
      </c>
      <c r="L30" t="s">
        <v>329</v>
      </c>
      <c r="M30" t="s">
        <v>642</v>
      </c>
      <c r="N30">
        <v>85</v>
      </c>
      <c r="O30">
        <v>15</v>
      </c>
      <c r="P30">
        <v>25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40</v>
      </c>
      <c r="Z30">
        <v>0</v>
      </c>
      <c r="AA30">
        <v>3</v>
      </c>
      <c r="AB30">
        <v>1</v>
      </c>
      <c r="AC30">
        <v>10</v>
      </c>
      <c r="AD30">
        <v>1</v>
      </c>
      <c r="AE30">
        <v>1</v>
      </c>
      <c r="AF30">
        <v>0</v>
      </c>
      <c r="AG30">
        <v>0</v>
      </c>
      <c r="AH30">
        <v>15</v>
      </c>
      <c r="AK30" t="s">
        <v>579</v>
      </c>
      <c r="AM30">
        <f t="shared" si="1"/>
        <v>97</v>
      </c>
    </row>
    <row r="31" spans="1:39" x14ac:dyDescent="0.25">
      <c r="A31" t="s">
        <v>330</v>
      </c>
      <c r="C31" t="s">
        <v>5</v>
      </c>
      <c r="D31" t="s">
        <v>1676</v>
      </c>
      <c r="E31" t="s">
        <v>1562</v>
      </c>
      <c r="F31" t="s">
        <v>1379</v>
      </c>
      <c r="G31" t="s">
        <v>1686</v>
      </c>
      <c r="H31" t="s">
        <v>1692</v>
      </c>
      <c r="I31" t="s">
        <v>1685</v>
      </c>
      <c r="J31" t="s">
        <v>1688</v>
      </c>
      <c r="K31" t="s">
        <v>1687</v>
      </c>
      <c r="L31" t="s">
        <v>330</v>
      </c>
      <c r="M31" t="s">
        <v>642</v>
      </c>
      <c r="N31">
        <v>100</v>
      </c>
      <c r="O31">
        <v>0</v>
      </c>
      <c r="P31">
        <v>0</v>
      </c>
      <c r="Q31">
        <v>0</v>
      </c>
      <c r="R31">
        <v>3</v>
      </c>
      <c r="S31">
        <v>2</v>
      </c>
      <c r="T31">
        <v>0</v>
      </c>
      <c r="U31">
        <v>1</v>
      </c>
      <c r="V31">
        <v>1</v>
      </c>
      <c r="W31">
        <v>0</v>
      </c>
      <c r="X31">
        <v>0</v>
      </c>
      <c r="Y31">
        <v>60</v>
      </c>
      <c r="Z31">
        <v>8</v>
      </c>
      <c r="AA31">
        <v>4</v>
      </c>
      <c r="AB31">
        <v>3</v>
      </c>
      <c r="AC31">
        <v>3</v>
      </c>
      <c r="AD31">
        <v>0</v>
      </c>
      <c r="AE31">
        <v>1</v>
      </c>
      <c r="AF31">
        <v>0</v>
      </c>
      <c r="AG31">
        <v>10</v>
      </c>
      <c r="AH31">
        <v>0</v>
      </c>
      <c r="AI31">
        <v>0</v>
      </c>
      <c r="AJ31">
        <v>4</v>
      </c>
      <c r="AK31" t="s">
        <v>578</v>
      </c>
      <c r="AM31">
        <f>SUM(P31:AJ31)</f>
        <v>100</v>
      </c>
    </row>
    <row r="32" spans="1:39" x14ac:dyDescent="0.25">
      <c r="A32" t="s">
        <v>331</v>
      </c>
      <c r="C32" t="s">
        <v>5</v>
      </c>
      <c r="D32" t="s">
        <v>1676</v>
      </c>
      <c r="E32" t="s">
        <v>1562</v>
      </c>
      <c r="F32" t="s">
        <v>1689</v>
      </c>
      <c r="G32" t="s">
        <v>1678</v>
      </c>
      <c r="H32" t="s">
        <v>1643</v>
      </c>
      <c r="I32" t="s">
        <v>580</v>
      </c>
      <c r="J32" t="s">
        <v>1682</v>
      </c>
      <c r="K32" t="s">
        <v>1681</v>
      </c>
      <c r="L32" t="s">
        <v>331</v>
      </c>
      <c r="M32" t="s">
        <v>1397</v>
      </c>
      <c r="N32">
        <v>100</v>
      </c>
      <c r="O32">
        <v>0</v>
      </c>
      <c r="P32">
        <v>20</v>
      </c>
      <c r="Q32">
        <v>5</v>
      </c>
      <c r="R32">
        <v>0</v>
      </c>
      <c r="S32">
        <v>8</v>
      </c>
      <c r="T32">
        <v>0</v>
      </c>
      <c r="U32">
        <v>0</v>
      </c>
      <c r="V32">
        <v>8</v>
      </c>
      <c r="W32">
        <v>0</v>
      </c>
      <c r="X32">
        <v>0</v>
      </c>
      <c r="Y32">
        <v>20</v>
      </c>
      <c r="Z32">
        <v>5</v>
      </c>
      <c r="AA32">
        <v>1</v>
      </c>
      <c r="AB32">
        <v>3</v>
      </c>
      <c r="AC32">
        <v>10</v>
      </c>
      <c r="AD32">
        <v>3</v>
      </c>
      <c r="AE32">
        <v>2</v>
      </c>
      <c r="AF32">
        <v>0</v>
      </c>
      <c r="AG32">
        <v>8</v>
      </c>
      <c r="AH32">
        <v>0</v>
      </c>
      <c r="AK32" t="s">
        <v>530</v>
      </c>
      <c r="AL32" t="s">
        <v>1684</v>
      </c>
      <c r="AM32">
        <f t="shared" si="1"/>
        <v>93</v>
      </c>
    </row>
    <row r="33" spans="1:39" x14ac:dyDescent="0.25">
      <c r="A33" t="s">
        <v>433</v>
      </c>
      <c r="C33" t="s">
        <v>5</v>
      </c>
      <c r="D33" t="s">
        <v>1676</v>
      </c>
      <c r="E33" t="s">
        <v>1385</v>
      </c>
      <c r="G33" t="s">
        <v>1691</v>
      </c>
      <c r="I33" t="s">
        <v>436</v>
      </c>
      <c r="J33" t="s">
        <v>569</v>
      </c>
      <c r="L33" t="s">
        <v>433</v>
      </c>
      <c r="M33" t="s">
        <v>1397</v>
      </c>
      <c r="N33">
        <v>100</v>
      </c>
      <c r="O33">
        <v>0</v>
      </c>
      <c r="P33">
        <v>0</v>
      </c>
      <c r="Q33">
        <v>3</v>
      </c>
      <c r="R33">
        <v>0</v>
      </c>
      <c r="S33">
        <v>5</v>
      </c>
      <c r="T33">
        <v>0</v>
      </c>
      <c r="U33">
        <v>0</v>
      </c>
      <c r="V33">
        <v>3</v>
      </c>
      <c r="W33">
        <v>0</v>
      </c>
      <c r="X33">
        <v>0</v>
      </c>
      <c r="Y33">
        <v>35</v>
      </c>
      <c r="Z33">
        <v>0</v>
      </c>
      <c r="AA33">
        <v>2</v>
      </c>
      <c r="AB33">
        <v>0</v>
      </c>
      <c r="AC33">
        <v>2</v>
      </c>
      <c r="AD33">
        <v>4</v>
      </c>
      <c r="AE33">
        <v>40</v>
      </c>
      <c r="AF33">
        <v>0</v>
      </c>
      <c r="AG33">
        <v>1</v>
      </c>
      <c r="AH33">
        <v>0</v>
      </c>
      <c r="AJ33">
        <v>0</v>
      </c>
      <c r="AK33" t="s">
        <v>302</v>
      </c>
      <c r="AL33" t="s">
        <v>1683</v>
      </c>
      <c r="AM33">
        <f t="shared" si="1"/>
        <v>95</v>
      </c>
    </row>
    <row r="34" spans="1:39" x14ac:dyDescent="0.25">
      <c r="A34" t="s">
        <v>332</v>
      </c>
      <c r="D34" t="s">
        <v>1676</v>
      </c>
      <c r="G34" t="s">
        <v>1678</v>
      </c>
      <c r="I34" t="s">
        <v>581</v>
      </c>
      <c r="L34" t="s">
        <v>332</v>
      </c>
      <c r="M34" t="s">
        <v>1397</v>
      </c>
      <c r="R34">
        <v>2</v>
      </c>
      <c r="V34">
        <v>5</v>
      </c>
      <c r="AC34">
        <v>5</v>
      </c>
      <c r="AM34">
        <f t="shared" si="1"/>
        <v>12</v>
      </c>
    </row>
    <row r="35" spans="1:39" x14ac:dyDescent="0.25">
      <c r="A35" t="s">
        <v>333</v>
      </c>
      <c r="C35" t="s">
        <v>5</v>
      </c>
      <c r="D35" t="s">
        <v>1676</v>
      </c>
      <c r="G35" t="s">
        <v>1678</v>
      </c>
      <c r="H35" t="s">
        <v>1680</v>
      </c>
      <c r="J35" t="s">
        <v>582</v>
      </c>
      <c r="K35" t="s">
        <v>1679</v>
      </c>
      <c r="L35" t="s">
        <v>333</v>
      </c>
      <c r="M35" t="s">
        <v>1397</v>
      </c>
      <c r="N35">
        <v>85</v>
      </c>
      <c r="O35">
        <v>0</v>
      </c>
      <c r="P35">
        <v>10</v>
      </c>
      <c r="Q35">
        <v>3</v>
      </c>
      <c r="R35">
        <v>0</v>
      </c>
      <c r="S35">
        <v>5</v>
      </c>
      <c r="T35">
        <v>0</v>
      </c>
      <c r="U35">
        <v>0</v>
      </c>
      <c r="V35">
        <v>7</v>
      </c>
      <c r="W35">
        <v>1</v>
      </c>
      <c r="X35">
        <v>0</v>
      </c>
      <c r="Y35">
        <v>35</v>
      </c>
      <c r="Z35">
        <v>5</v>
      </c>
      <c r="AA35">
        <v>6</v>
      </c>
      <c r="AB35">
        <v>2</v>
      </c>
      <c r="AC35">
        <v>4</v>
      </c>
      <c r="AD35">
        <v>1</v>
      </c>
      <c r="AE35">
        <v>2</v>
      </c>
      <c r="AF35">
        <v>0</v>
      </c>
      <c r="AG35">
        <v>2</v>
      </c>
      <c r="AH35">
        <v>17</v>
      </c>
      <c r="AI35">
        <v>0</v>
      </c>
      <c r="AJ35">
        <v>0</v>
      </c>
      <c r="AK35" t="s">
        <v>302</v>
      </c>
      <c r="AL35" t="s">
        <v>1568</v>
      </c>
      <c r="AM35">
        <f t="shared" si="1"/>
        <v>100</v>
      </c>
    </row>
    <row r="36" spans="1:39" x14ac:dyDescent="0.25">
      <c r="A36" t="s">
        <v>334</v>
      </c>
      <c r="D36" t="s">
        <v>1676</v>
      </c>
      <c r="G36" t="s">
        <v>1695</v>
      </c>
      <c r="H36" t="s">
        <v>1347</v>
      </c>
      <c r="L36" t="s">
        <v>334</v>
      </c>
      <c r="M36" t="s">
        <v>1397</v>
      </c>
      <c r="AM36">
        <f t="shared" si="1"/>
        <v>0</v>
      </c>
    </row>
    <row r="37" spans="1:39" x14ac:dyDescent="0.25">
      <c r="A37" t="s">
        <v>434</v>
      </c>
      <c r="C37" t="s">
        <v>435</v>
      </c>
      <c r="D37" t="s">
        <v>1676</v>
      </c>
      <c r="G37" t="s">
        <v>1695</v>
      </c>
      <c r="H37" t="s">
        <v>1347</v>
      </c>
      <c r="I37" t="s">
        <v>1580</v>
      </c>
      <c r="J37" t="s">
        <v>1667</v>
      </c>
      <c r="K37" t="s">
        <v>1669</v>
      </c>
      <c r="L37" t="s">
        <v>434</v>
      </c>
      <c r="M37" t="s">
        <v>1397</v>
      </c>
      <c r="N37">
        <v>90</v>
      </c>
      <c r="O37">
        <v>10</v>
      </c>
      <c r="P37">
        <v>20</v>
      </c>
      <c r="Q37">
        <v>0</v>
      </c>
      <c r="R37">
        <v>1</v>
      </c>
      <c r="S37">
        <v>10</v>
      </c>
      <c r="T37">
        <v>2</v>
      </c>
      <c r="U37">
        <v>0</v>
      </c>
      <c r="V37">
        <v>3</v>
      </c>
      <c r="W37">
        <v>0</v>
      </c>
      <c r="X37">
        <v>0</v>
      </c>
      <c r="Y37">
        <v>15</v>
      </c>
      <c r="Z37">
        <v>0</v>
      </c>
      <c r="AA37">
        <v>6</v>
      </c>
      <c r="AB37">
        <v>1</v>
      </c>
      <c r="AC37">
        <v>5</v>
      </c>
      <c r="AD37">
        <v>2</v>
      </c>
      <c r="AE37">
        <v>2</v>
      </c>
      <c r="AF37">
        <v>0</v>
      </c>
      <c r="AG37">
        <v>4</v>
      </c>
      <c r="AH37">
        <v>12</v>
      </c>
      <c r="AI37">
        <v>0</v>
      </c>
      <c r="AJ37">
        <v>0</v>
      </c>
      <c r="AK37" t="s">
        <v>302</v>
      </c>
      <c r="AL37" t="s">
        <v>1568</v>
      </c>
      <c r="AM37">
        <f t="shared" si="1"/>
        <v>83</v>
      </c>
    </row>
    <row r="38" spans="1:39" x14ac:dyDescent="0.25">
      <c r="A38" t="s">
        <v>335</v>
      </c>
      <c r="D38" t="s">
        <v>1676</v>
      </c>
      <c r="G38" t="s">
        <v>1695</v>
      </c>
      <c r="J38" t="s">
        <v>1673</v>
      </c>
      <c r="L38" t="s">
        <v>335</v>
      </c>
      <c r="M38" t="s">
        <v>1397</v>
      </c>
      <c r="AB38">
        <v>1</v>
      </c>
      <c r="AC38">
        <v>5</v>
      </c>
      <c r="AM38">
        <f t="shared" si="1"/>
        <v>6</v>
      </c>
    </row>
    <row r="39" spans="1:39" x14ac:dyDescent="0.25">
      <c r="A39" t="s">
        <v>1675</v>
      </c>
      <c r="D39" t="s">
        <v>1677</v>
      </c>
    </row>
    <row r="41" spans="1:39" s="6" customFormat="1" x14ac:dyDescent="0.25">
      <c r="A41" s="6" t="s">
        <v>310</v>
      </c>
      <c r="B41" s="6" t="s">
        <v>0</v>
      </c>
      <c r="C41" s="6" t="s">
        <v>1201</v>
      </c>
      <c r="D41" s="6" t="s">
        <v>1198</v>
      </c>
      <c r="E41" s="6" t="s">
        <v>1398</v>
      </c>
      <c r="F41" s="6" t="s">
        <v>1382</v>
      </c>
      <c r="G41" s="6" t="s">
        <v>1241</v>
      </c>
      <c r="H41" s="6" t="s">
        <v>1242</v>
      </c>
      <c r="I41" s="6" t="s">
        <v>1202</v>
      </c>
      <c r="J41" s="6" t="s">
        <v>1203</v>
      </c>
      <c r="K41" s="6" t="s">
        <v>1196</v>
      </c>
      <c r="L41" s="6" t="s">
        <v>310</v>
      </c>
      <c r="M41" s="6" t="s">
        <v>25</v>
      </c>
      <c r="N41" s="6" t="s">
        <v>1254</v>
      </c>
      <c r="O41" s="6" t="s">
        <v>538</v>
      </c>
      <c r="P41" s="6" t="s">
        <v>314</v>
      </c>
      <c r="Q41" s="6" t="s">
        <v>280</v>
      </c>
      <c r="R41" s="6" t="s">
        <v>279</v>
      </c>
      <c r="S41" s="6" t="s">
        <v>277</v>
      </c>
      <c r="T41" s="6" t="s">
        <v>278</v>
      </c>
      <c r="U41" s="6" t="s">
        <v>557</v>
      </c>
      <c r="V41" s="6" t="s">
        <v>282</v>
      </c>
      <c r="W41" s="6" t="s">
        <v>283</v>
      </c>
      <c r="X41" s="6" t="s">
        <v>294</v>
      </c>
      <c r="Y41" s="6" t="s">
        <v>281</v>
      </c>
      <c r="Z41" s="6" t="s">
        <v>292</v>
      </c>
      <c r="AA41" s="6" t="s">
        <v>493</v>
      </c>
      <c r="AB41" s="6" t="s">
        <v>492</v>
      </c>
      <c r="AC41" s="6" t="s">
        <v>286</v>
      </c>
      <c r="AD41" s="6" t="s">
        <v>295</v>
      </c>
      <c r="AE41" s="6" t="s">
        <v>311</v>
      </c>
      <c r="AF41" s="6" t="s">
        <v>303</v>
      </c>
      <c r="AG41" s="6" t="s">
        <v>540</v>
      </c>
      <c r="AH41" s="6" t="s">
        <v>1320</v>
      </c>
      <c r="AI41" s="6" t="s">
        <v>1321</v>
      </c>
      <c r="AJ41" s="6" t="s">
        <v>300</v>
      </c>
      <c r="AK41" s="6" t="s">
        <v>1671</v>
      </c>
      <c r="AL41" s="6" t="s">
        <v>298</v>
      </c>
      <c r="AM41" s="6" t="s">
        <v>446</v>
      </c>
    </row>
    <row r="43" spans="1:39" x14ac:dyDescent="0.25">
      <c r="A43" t="s">
        <v>1</v>
      </c>
      <c r="L43" t="s">
        <v>1</v>
      </c>
      <c r="AM43">
        <f t="shared" ref="AM43:AM54" si="2">SUM(P43:AH43)+AI43</f>
        <v>0</v>
      </c>
    </row>
    <row r="44" spans="1:39" x14ac:dyDescent="0.25">
      <c r="A44" t="s">
        <v>2</v>
      </c>
      <c r="C44" t="s">
        <v>5</v>
      </c>
      <c r="G44" t="s">
        <v>518</v>
      </c>
      <c r="J44" t="s">
        <v>490</v>
      </c>
      <c r="L44" t="s">
        <v>2</v>
      </c>
      <c r="M44" t="s">
        <v>543</v>
      </c>
      <c r="N44">
        <v>100</v>
      </c>
      <c r="O44">
        <v>0</v>
      </c>
      <c r="P44">
        <v>0</v>
      </c>
      <c r="Q44">
        <v>35</v>
      </c>
      <c r="R44">
        <v>10</v>
      </c>
      <c r="S44">
        <v>2</v>
      </c>
      <c r="T44">
        <v>0</v>
      </c>
      <c r="U44">
        <v>5</v>
      </c>
      <c r="V44">
        <v>5</v>
      </c>
      <c r="W44">
        <v>0</v>
      </c>
      <c r="X44">
        <v>0</v>
      </c>
      <c r="Y44">
        <v>15</v>
      </c>
      <c r="Z44">
        <v>0</v>
      </c>
      <c r="AA44">
        <v>0</v>
      </c>
      <c r="AB44">
        <v>0</v>
      </c>
      <c r="AC44">
        <v>0</v>
      </c>
      <c r="AD44">
        <v>3</v>
      </c>
      <c r="AE44">
        <v>1</v>
      </c>
      <c r="AF44">
        <v>0</v>
      </c>
      <c r="AG44">
        <v>15</v>
      </c>
      <c r="AH44">
        <v>0</v>
      </c>
      <c r="AI44">
        <v>0</v>
      </c>
      <c r="AK44" t="s">
        <v>516</v>
      </c>
      <c r="AL44" t="s">
        <v>4</v>
      </c>
      <c r="AM44">
        <f t="shared" si="2"/>
        <v>91</v>
      </c>
    </row>
    <row r="45" spans="1:39" x14ac:dyDescent="0.25">
      <c r="A45" t="s">
        <v>6</v>
      </c>
      <c r="G45" t="s">
        <v>7</v>
      </c>
      <c r="L45" t="s">
        <v>6</v>
      </c>
      <c r="AL45" t="s">
        <v>8</v>
      </c>
      <c r="AM45">
        <f t="shared" si="2"/>
        <v>0</v>
      </c>
    </row>
    <row r="46" spans="1:39" x14ac:dyDescent="0.25">
      <c r="A46" t="s">
        <v>9</v>
      </c>
      <c r="C46" t="s">
        <v>5</v>
      </c>
      <c r="G46" t="s">
        <v>515</v>
      </c>
      <c r="J46" t="s">
        <v>469</v>
      </c>
      <c r="L46" t="s">
        <v>9</v>
      </c>
      <c r="N46">
        <v>100</v>
      </c>
      <c r="O46">
        <v>0</v>
      </c>
      <c r="P46">
        <v>0</v>
      </c>
      <c r="Q46">
        <v>85</v>
      </c>
      <c r="R46">
        <v>4</v>
      </c>
      <c r="S46">
        <v>0</v>
      </c>
      <c r="T46">
        <v>0</v>
      </c>
      <c r="U46">
        <v>4</v>
      </c>
      <c r="V46">
        <v>4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2</v>
      </c>
      <c r="AH46">
        <v>0</v>
      </c>
      <c r="AI46">
        <v>0</v>
      </c>
      <c r="AJ46" t="s">
        <v>510</v>
      </c>
      <c r="AK46" t="s">
        <v>516</v>
      </c>
      <c r="AL46" t="s">
        <v>10</v>
      </c>
      <c r="AM46">
        <f t="shared" si="2"/>
        <v>99</v>
      </c>
    </row>
    <row r="47" spans="1:39" x14ac:dyDescent="0.25">
      <c r="A47" t="s">
        <v>11</v>
      </c>
      <c r="C47" t="s">
        <v>517</v>
      </c>
      <c r="G47" t="s">
        <v>3</v>
      </c>
      <c r="L47" t="s">
        <v>11</v>
      </c>
      <c r="AL47" t="s">
        <v>10</v>
      </c>
      <c r="AM47">
        <f t="shared" si="2"/>
        <v>0</v>
      </c>
    </row>
    <row r="48" spans="1:39" x14ac:dyDescent="0.25">
      <c r="A48" t="s">
        <v>12</v>
      </c>
      <c r="G48" t="s">
        <v>13</v>
      </c>
      <c r="L48" t="s">
        <v>12</v>
      </c>
      <c r="M48" t="s">
        <v>26</v>
      </c>
      <c r="AL48" t="s">
        <v>10</v>
      </c>
      <c r="AM48">
        <f t="shared" si="2"/>
        <v>0</v>
      </c>
    </row>
    <row r="49" spans="1:39" x14ac:dyDescent="0.25">
      <c r="A49" t="s">
        <v>14</v>
      </c>
      <c r="G49" t="s">
        <v>15</v>
      </c>
      <c r="L49" t="s">
        <v>14</v>
      </c>
      <c r="AL49" t="s">
        <v>10</v>
      </c>
      <c r="AM49">
        <f t="shared" si="2"/>
        <v>0</v>
      </c>
    </row>
    <row r="50" spans="1:39" x14ac:dyDescent="0.25">
      <c r="A50" t="s">
        <v>16</v>
      </c>
      <c r="C50" t="s">
        <v>5</v>
      </c>
      <c r="G50" t="s">
        <v>514</v>
      </c>
      <c r="J50" t="s">
        <v>513</v>
      </c>
      <c r="L50" t="s">
        <v>16</v>
      </c>
      <c r="N50">
        <v>100</v>
      </c>
      <c r="O50">
        <v>0</v>
      </c>
      <c r="P50">
        <v>0</v>
      </c>
      <c r="Q50">
        <v>25</v>
      </c>
      <c r="R50">
        <v>8</v>
      </c>
      <c r="S50">
        <v>1</v>
      </c>
      <c r="T50">
        <v>0</v>
      </c>
      <c r="U50">
        <v>5</v>
      </c>
      <c r="V50">
        <v>20</v>
      </c>
      <c r="W50">
        <v>0</v>
      </c>
      <c r="X50">
        <v>0</v>
      </c>
      <c r="Y50">
        <v>20</v>
      </c>
      <c r="Z50">
        <v>3</v>
      </c>
      <c r="AA50">
        <v>0</v>
      </c>
      <c r="AB50">
        <v>0</v>
      </c>
      <c r="AC50">
        <v>5</v>
      </c>
      <c r="AD50">
        <v>0</v>
      </c>
      <c r="AE50">
        <v>0</v>
      </c>
      <c r="AF50">
        <v>0</v>
      </c>
      <c r="AG50">
        <v>5</v>
      </c>
      <c r="AH50">
        <v>0</v>
      </c>
      <c r="AI50">
        <v>0</v>
      </c>
      <c r="AJ50" t="s">
        <v>510</v>
      </c>
      <c r="AK50" t="s">
        <v>302</v>
      </c>
      <c r="AL50" t="s">
        <v>4</v>
      </c>
      <c r="AM50">
        <f t="shared" si="2"/>
        <v>92</v>
      </c>
    </row>
    <row r="51" spans="1:39" x14ac:dyDescent="0.25">
      <c r="A51" t="s">
        <v>17</v>
      </c>
      <c r="G51" t="s">
        <v>18</v>
      </c>
      <c r="L51" t="s">
        <v>17</v>
      </c>
      <c r="AL51" t="s">
        <v>19</v>
      </c>
      <c r="AM51">
        <f t="shared" si="2"/>
        <v>0</v>
      </c>
    </row>
    <row r="52" spans="1:39" x14ac:dyDescent="0.25">
      <c r="A52" t="s">
        <v>20</v>
      </c>
      <c r="G52" t="s">
        <v>21</v>
      </c>
      <c r="L52" t="s">
        <v>20</v>
      </c>
      <c r="AL52" t="s">
        <v>19</v>
      </c>
      <c r="AM52">
        <f t="shared" si="2"/>
        <v>0</v>
      </c>
    </row>
    <row r="53" spans="1:39" x14ac:dyDescent="0.25">
      <c r="A53" t="s">
        <v>22</v>
      </c>
      <c r="C53" t="s">
        <v>5</v>
      </c>
      <c r="G53" t="s">
        <v>512</v>
      </c>
      <c r="J53" t="s">
        <v>511</v>
      </c>
      <c r="L53" t="s">
        <v>22</v>
      </c>
      <c r="N53">
        <v>30</v>
      </c>
      <c r="O53">
        <v>70</v>
      </c>
      <c r="P53">
        <v>20</v>
      </c>
      <c r="Q53">
        <v>0</v>
      </c>
      <c r="R53">
        <v>0</v>
      </c>
      <c r="S53">
        <v>0</v>
      </c>
      <c r="T53">
        <v>15</v>
      </c>
      <c r="U53">
        <v>0</v>
      </c>
      <c r="V53">
        <v>0</v>
      </c>
      <c r="W53">
        <v>0</v>
      </c>
      <c r="X53">
        <v>0</v>
      </c>
      <c r="Y53">
        <v>3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>
        <v>0</v>
      </c>
      <c r="AG53">
        <v>0</v>
      </c>
      <c r="AH53">
        <v>61</v>
      </c>
      <c r="AI53">
        <v>0</v>
      </c>
      <c r="AL53" t="s">
        <v>19</v>
      </c>
      <c r="AM53">
        <f t="shared" si="2"/>
        <v>100</v>
      </c>
    </row>
    <row r="54" spans="1:39" x14ac:dyDescent="0.25">
      <c r="A54" t="s">
        <v>23</v>
      </c>
      <c r="C54" t="s">
        <v>5</v>
      </c>
      <c r="G54" t="s">
        <v>507</v>
      </c>
      <c r="J54" t="s">
        <v>508</v>
      </c>
      <c r="L54" t="s">
        <v>23</v>
      </c>
      <c r="N54">
        <v>100</v>
      </c>
      <c r="O54">
        <v>0</v>
      </c>
      <c r="P54">
        <v>2</v>
      </c>
      <c r="Q54">
        <v>5</v>
      </c>
      <c r="R54">
        <v>15</v>
      </c>
      <c r="S54">
        <v>2</v>
      </c>
      <c r="T54">
        <v>0</v>
      </c>
      <c r="U54">
        <v>33</v>
      </c>
      <c r="V54">
        <v>18</v>
      </c>
      <c r="W54">
        <v>0</v>
      </c>
      <c r="X54">
        <v>0</v>
      </c>
      <c r="Y54">
        <v>5</v>
      </c>
      <c r="Z54">
        <v>2</v>
      </c>
      <c r="AA54">
        <v>1</v>
      </c>
      <c r="AB54">
        <v>1</v>
      </c>
      <c r="AC54">
        <v>0</v>
      </c>
      <c r="AD54">
        <v>1</v>
      </c>
      <c r="AE54">
        <v>0</v>
      </c>
      <c r="AF54">
        <v>0</v>
      </c>
      <c r="AG54">
        <v>15</v>
      </c>
      <c r="AH54">
        <v>0</v>
      </c>
      <c r="AI54">
        <v>0</v>
      </c>
      <c r="AJ54" t="s">
        <v>510</v>
      </c>
      <c r="AK54" t="s">
        <v>509</v>
      </c>
      <c r="AL54" t="s">
        <v>24</v>
      </c>
      <c r="AM54">
        <f t="shared" si="2"/>
        <v>100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4"/>
  <sheetViews>
    <sheetView topLeftCell="E130" workbookViewId="0">
      <selection activeCell="A3" sqref="A3:A142"/>
    </sheetView>
  </sheetViews>
  <sheetFormatPr defaultColWidth="11" defaultRowHeight="15.75" x14ac:dyDescent="0.25"/>
  <cols>
    <col min="1" max="1" width="7.5" customWidth="1"/>
    <col min="2" max="2" width="8.125" customWidth="1"/>
    <col min="3" max="3" width="11" customWidth="1"/>
    <col min="4" max="4" width="5" customWidth="1"/>
    <col min="5" max="5" width="14.375" customWidth="1"/>
    <col min="6" max="6" width="9.5" customWidth="1"/>
    <col min="7" max="7" width="10.375" customWidth="1"/>
    <col min="8" max="8" width="6.375" customWidth="1"/>
    <col min="9" max="9" width="6" customWidth="1"/>
    <col min="10" max="10" width="5" customWidth="1"/>
    <col min="11" max="11" width="4.5" customWidth="1"/>
    <col min="12" max="12" width="3.625" customWidth="1"/>
    <col min="13" max="13" width="4.375" customWidth="1"/>
    <col min="14" max="14" width="3.5" customWidth="1"/>
    <col min="15" max="15" width="4.125" customWidth="1"/>
    <col min="16" max="16" width="3.5" customWidth="1"/>
    <col min="17" max="17" width="3.625" customWidth="1"/>
    <col min="18" max="18" width="5.125" customWidth="1"/>
    <col min="19" max="19" width="4.5" customWidth="1"/>
    <col min="20" max="20" width="4.375" customWidth="1"/>
    <col min="21" max="21" width="5" customWidth="1"/>
    <col min="22" max="22" width="4.5" customWidth="1"/>
    <col min="23" max="23" width="5.5" customWidth="1"/>
    <col min="24" max="24" width="5" customWidth="1"/>
    <col min="25" max="25" width="6" customWidth="1"/>
    <col min="26" max="26" width="6.375" customWidth="1"/>
    <col min="27" max="27" width="4.625" customWidth="1"/>
    <col min="28" max="28" width="5.125" customWidth="1"/>
    <col min="29" max="29" width="5.375" customWidth="1"/>
    <col min="30" max="30" width="6.875" customWidth="1"/>
    <col min="31" max="31" width="6.375" customWidth="1"/>
    <col min="32" max="32" width="8.125" customWidth="1"/>
    <col min="33" max="33" width="5.125" customWidth="1"/>
    <col min="34" max="34" width="4" customWidth="1"/>
    <col min="35" max="35" width="7" customWidth="1"/>
    <col min="36" max="36" width="6.875" customWidth="1"/>
  </cols>
  <sheetData>
    <row r="1" spans="1:38" x14ac:dyDescent="0.25">
      <c r="A1" t="s">
        <v>310</v>
      </c>
      <c r="B1" t="s">
        <v>0</v>
      </c>
      <c r="C1" t="s">
        <v>1103</v>
      </c>
      <c r="D1" t="s">
        <v>139</v>
      </c>
      <c r="E1" t="s">
        <v>1051</v>
      </c>
      <c r="F1" t="s">
        <v>1033</v>
      </c>
      <c r="G1" t="s">
        <v>1052</v>
      </c>
      <c r="H1" t="s">
        <v>1053</v>
      </c>
      <c r="I1" t="s">
        <v>1035</v>
      </c>
      <c r="J1" t="s">
        <v>1034</v>
      </c>
      <c r="K1" t="s">
        <v>537</v>
      </c>
      <c r="L1" t="s">
        <v>538</v>
      </c>
      <c r="M1" t="s">
        <v>314</v>
      </c>
      <c r="N1" t="s">
        <v>280</v>
      </c>
      <c r="O1" t="s">
        <v>279</v>
      </c>
      <c r="P1" t="s">
        <v>277</v>
      </c>
      <c r="Q1" t="s">
        <v>278</v>
      </c>
      <c r="R1" t="s">
        <v>601</v>
      </c>
      <c r="S1" t="s">
        <v>282</v>
      </c>
      <c r="T1" t="s">
        <v>283</v>
      </c>
      <c r="U1" t="s">
        <v>294</v>
      </c>
      <c r="V1" t="s">
        <v>281</v>
      </c>
      <c r="W1" t="s">
        <v>292</v>
      </c>
      <c r="X1" t="s">
        <v>493</v>
      </c>
      <c r="Y1" t="s">
        <v>492</v>
      </c>
      <c r="Z1" t="s">
        <v>286</v>
      </c>
      <c r="AA1" t="s">
        <v>602</v>
      </c>
      <c r="AB1" t="s">
        <v>603</v>
      </c>
      <c r="AC1" t="s">
        <v>1032</v>
      </c>
      <c r="AD1" t="s">
        <v>540</v>
      </c>
      <c r="AE1" t="s">
        <v>541</v>
      </c>
      <c r="AF1" t="s">
        <v>276</v>
      </c>
      <c r="AG1" t="s">
        <v>300</v>
      </c>
      <c r="AH1" t="s">
        <v>298</v>
      </c>
      <c r="AI1" t="s">
        <v>539</v>
      </c>
      <c r="AJ1" t="s">
        <v>446</v>
      </c>
      <c r="AK1" t="s">
        <v>1055</v>
      </c>
      <c r="AL1" t="s">
        <v>1056</v>
      </c>
    </row>
    <row r="2" spans="1:38" x14ac:dyDescent="0.25">
      <c r="A2" t="s">
        <v>77</v>
      </c>
      <c r="AJ2">
        <f>SUM(M2:AE2)+AG2</f>
        <v>0</v>
      </c>
    </row>
    <row r="3" spans="1:38" x14ac:dyDescent="0.25">
      <c r="A3" s="3" t="s">
        <v>651</v>
      </c>
      <c r="B3" t="s">
        <v>652</v>
      </c>
      <c r="D3" t="s">
        <v>5</v>
      </c>
      <c r="E3" t="s">
        <v>653</v>
      </c>
      <c r="F3" t="s">
        <v>654</v>
      </c>
      <c r="AK3" t="e">
        <f>Q3/(Q3+P3)</f>
        <v>#DIV/0!</v>
      </c>
    </row>
    <row r="4" spans="1:38" x14ac:dyDescent="0.25">
      <c r="A4" s="3" t="s">
        <v>656</v>
      </c>
      <c r="B4" t="s">
        <v>655</v>
      </c>
      <c r="D4" t="s">
        <v>5</v>
      </c>
      <c r="E4" t="s">
        <v>657</v>
      </c>
      <c r="F4" t="s">
        <v>658</v>
      </c>
      <c r="AK4" t="e">
        <f t="shared" ref="AK4:AK34" si="0">Q4/(Q4+P4)</f>
        <v>#DIV/0!</v>
      </c>
    </row>
    <row r="5" spans="1:38" x14ac:dyDescent="0.25">
      <c r="A5" s="3" t="s">
        <v>661</v>
      </c>
      <c r="B5" t="s">
        <v>80</v>
      </c>
      <c r="D5" t="s">
        <v>5</v>
      </c>
      <c r="E5" t="s">
        <v>660</v>
      </c>
      <c r="J5" t="s">
        <v>659</v>
      </c>
      <c r="AK5" t="e">
        <f t="shared" si="0"/>
        <v>#DIV/0!</v>
      </c>
    </row>
    <row r="6" spans="1:38" x14ac:dyDescent="0.25">
      <c r="A6" t="s">
        <v>78</v>
      </c>
      <c r="B6" t="s">
        <v>88</v>
      </c>
      <c r="C6" t="s">
        <v>1147</v>
      </c>
      <c r="D6" t="s">
        <v>5</v>
      </c>
      <c r="E6" t="s">
        <v>1160</v>
      </c>
      <c r="G6" t="s">
        <v>1159</v>
      </c>
      <c r="H6" t="s">
        <v>543</v>
      </c>
      <c r="I6" t="s">
        <v>1157</v>
      </c>
      <c r="K6">
        <v>100</v>
      </c>
      <c r="L6">
        <v>0</v>
      </c>
      <c r="M6">
        <v>0</v>
      </c>
      <c r="N6">
        <v>1</v>
      </c>
      <c r="O6">
        <v>1</v>
      </c>
      <c r="P6">
        <v>8</v>
      </c>
      <c r="Q6">
        <v>0</v>
      </c>
      <c r="R6">
        <v>1</v>
      </c>
      <c r="S6">
        <v>1</v>
      </c>
      <c r="T6">
        <v>0</v>
      </c>
      <c r="U6">
        <v>0</v>
      </c>
      <c r="V6">
        <v>55</v>
      </c>
      <c r="W6">
        <v>10</v>
      </c>
      <c r="X6">
        <v>3</v>
      </c>
      <c r="Y6">
        <v>2</v>
      </c>
      <c r="Z6">
        <v>3</v>
      </c>
      <c r="AA6">
        <v>5</v>
      </c>
      <c r="AB6">
        <v>0</v>
      </c>
      <c r="AC6" t="s">
        <v>1161</v>
      </c>
      <c r="AD6">
        <v>10</v>
      </c>
      <c r="AE6">
        <v>0</v>
      </c>
      <c r="AF6" t="s">
        <v>304</v>
      </c>
      <c r="AI6" t="s">
        <v>4</v>
      </c>
      <c r="AJ6">
        <f>SUM(M6:AE6)+AG6</f>
        <v>100</v>
      </c>
      <c r="AK6">
        <f t="shared" si="0"/>
        <v>0</v>
      </c>
    </row>
    <row r="7" spans="1:38" x14ac:dyDescent="0.25">
      <c r="A7" t="s">
        <v>79</v>
      </c>
      <c r="B7" t="s">
        <v>80</v>
      </c>
      <c r="C7" t="s">
        <v>1147</v>
      </c>
      <c r="D7" t="s">
        <v>5</v>
      </c>
      <c r="E7" t="s">
        <v>1148</v>
      </c>
      <c r="F7" t="s">
        <v>308</v>
      </c>
      <c r="G7" t="s">
        <v>1158</v>
      </c>
      <c r="H7" t="s">
        <v>543</v>
      </c>
      <c r="K7">
        <v>80</v>
      </c>
      <c r="L7">
        <v>20</v>
      </c>
      <c r="N7">
        <v>0</v>
      </c>
      <c r="O7">
        <v>1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  <c r="V7">
        <v>50</v>
      </c>
      <c r="W7">
        <v>13</v>
      </c>
      <c r="X7">
        <v>5</v>
      </c>
      <c r="Y7">
        <v>5</v>
      </c>
      <c r="Z7">
        <v>0</v>
      </c>
      <c r="AA7">
        <v>3</v>
      </c>
      <c r="AB7">
        <v>0</v>
      </c>
      <c r="AC7">
        <v>0</v>
      </c>
      <c r="AD7">
        <v>0</v>
      </c>
      <c r="AE7">
        <v>15</v>
      </c>
      <c r="AG7">
        <v>3</v>
      </c>
      <c r="AI7" t="s">
        <v>10</v>
      </c>
      <c r="AJ7">
        <f>SUM(M7:AE7)+AG7</f>
        <v>100</v>
      </c>
      <c r="AK7">
        <f t="shared" si="0"/>
        <v>0</v>
      </c>
    </row>
    <row r="8" spans="1:38" x14ac:dyDescent="0.25">
      <c r="A8" s="3" t="s">
        <v>662</v>
      </c>
      <c r="B8" t="s">
        <v>88</v>
      </c>
      <c r="D8" t="s">
        <v>5</v>
      </c>
      <c r="E8" t="s">
        <v>663</v>
      </c>
      <c r="AK8" t="e">
        <f t="shared" si="0"/>
        <v>#DIV/0!</v>
      </c>
    </row>
    <row r="9" spans="1:38" x14ac:dyDescent="0.25">
      <c r="A9" s="3" t="s">
        <v>664</v>
      </c>
      <c r="B9" s="4" t="s">
        <v>80</v>
      </c>
      <c r="C9" s="4"/>
      <c r="D9" t="s">
        <v>665</v>
      </c>
      <c r="E9" t="s">
        <v>660</v>
      </c>
      <c r="F9" t="s">
        <v>666</v>
      </c>
      <c r="AK9" t="e">
        <f t="shared" si="0"/>
        <v>#DIV/0!</v>
      </c>
    </row>
    <row r="10" spans="1:38" x14ac:dyDescent="0.25">
      <c r="A10" t="s">
        <v>81</v>
      </c>
      <c r="B10" t="s">
        <v>80</v>
      </c>
      <c r="C10" t="s">
        <v>1149</v>
      </c>
      <c r="D10" t="s">
        <v>5</v>
      </c>
      <c r="E10" t="s">
        <v>1150</v>
      </c>
      <c r="F10" t="s">
        <v>490</v>
      </c>
      <c r="G10" t="s">
        <v>1132</v>
      </c>
      <c r="H10" t="s">
        <v>543</v>
      </c>
      <c r="I10" t="s">
        <v>1157</v>
      </c>
      <c r="J10" t="s">
        <v>305</v>
      </c>
      <c r="K10">
        <v>20</v>
      </c>
      <c r="L10">
        <v>80</v>
      </c>
      <c r="N10">
        <v>0</v>
      </c>
      <c r="O10">
        <v>1</v>
      </c>
      <c r="P10">
        <v>3</v>
      </c>
      <c r="Q10">
        <v>4</v>
      </c>
      <c r="R10">
        <v>0</v>
      </c>
      <c r="S10">
        <v>1</v>
      </c>
      <c r="T10">
        <v>0</v>
      </c>
      <c r="U10">
        <v>0</v>
      </c>
      <c r="V10">
        <v>7</v>
      </c>
      <c r="W10">
        <v>3</v>
      </c>
      <c r="X10">
        <v>0</v>
      </c>
      <c r="Y10">
        <v>3</v>
      </c>
      <c r="Z10">
        <v>2</v>
      </c>
      <c r="AA10">
        <v>5</v>
      </c>
      <c r="AB10">
        <v>1</v>
      </c>
      <c r="AC10">
        <v>0</v>
      </c>
      <c r="AD10">
        <v>0</v>
      </c>
      <c r="AE10">
        <v>70</v>
      </c>
      <c r="AF10" t="s">
        <v>306</v>
      </c>
      <c r="AG10">
        <v>0</v>
      </c>
      <c r="AI10" t="s">
        <v>4</v>
      </c>
      <c r="AJ10">
        <f>SUM(M10:AE10)+AG10</f>
        <v>100</v>
      </c>
      <c r="AK10">
        <f t="shared" si="0"/>
        <v>0.5714285714285714</v>
      </c>
    </row>
    <row r="11" spans="1:38" x14ac:dyDescent="0.25">
      <c r="A11" s="3" t="s">
        <v>667</v>
      </c>
      <c r="B11" t="s">
        <v>80</v>
      </c>
      <c r="D11" t="s">
        <v>665</v>
      </c>
      <c r="E11" t="s">
        <v>669</v>
      </c>
      <c r="F11" t="s">
        <v>666</v>
      </c>
      <c r="J11" t="s">
        <v>668</v>
      </c>
      <c r="AK11" t="e">
        <f t="shared" si="0"/>
        <v>#DIV/0!</v>
      </c>
    </row>
    <row r="12" spans="1:38" x14ac:dyDescent="0.25">
      <c r="A12" t="s">
        <v>82</v>
      </c>
      <c r="B12" t="s">
        <v>88</v>
      </c>
      <c r="C12" t="s">
        <v>991</v>
      </c>
      <c r="D12" t="s">
        <v>5</v>
      </c>
      <c r="E12" t="s">
        <v>1151</v>
      </c>
      <c r="F12" t="s">
        <v>491</v>
      </c>
      <c r="K12">
        <v>30</v>
      </c>
      <c r="L12">
        <v>70</v>
      </c>
      <c r="N12">
        <v>0</v>
      </c>
      <c r="O12">
        <v>5</v>
      </c>
      <c r="P12">
        <v>5</v>
      </c>
      <c r="Q12">
        <v>0</v>
      </c>
      <c r="R12">
        <v>2</v>
      </c>
      <c r="S12">
        <v>5</v>
      </c>
      <c r="T12">
        <v>0</v>
      </c>
      <c r="U12">
        <v>0</v>
      </c>
      <c r="V12">
        <v>10</v>
      </c>
      <c r="W12">
        <v>5</v>
      </c>
      <c r="X12">
        <v>0</v>
      </c>
      <c r="Y12">
        <v>3</v>
      </c>
      <c r="Z12">
        <v>0</v>
      </c>
      <c r="AA12">
        <v>0</v>
      </c>
      <c r="AB12">
        <v>0</v>
      </c>
      <c r="AC12">
        <v>0</v>
      </c>
      <c r="AD12">
        <v>65</v>
      </c>
      <c r="AE12">
        <v>0</v>
      </c>
      <c r="AF12" t="s">
        <v>494</v>
      </c>
      <c r="AG12">
        <v>0</v>
      </c>
      <c r="AI12" t="s">
        <v>10</v>
      </c>
      <c r="AJ12">
        <f>SUM(M12:AE12)+AG12</f>
        <v>100</v>
      </c>
      <c r="AK12">
        <f t="shared" si="0"/>
        <v>0</v>
      </c>
    </row>
    <row r="13" spans="1:38" x14ac:dyDescent="0.25">
      <c r="A13" s="3" t="s">
        <v>670</v>
      </c>
      <c r="B13" t="s">
        <v>80</v>
      </c>
      <c r="D13" t="s">
        <v>665</v>
      </c>
      <c r="E13" t="s">
        <v>669</v>
      </c>
      <c r="F13" t="s">
        <v>666</v>
      </c>
      <c r="J13" t="s">
        <v>668</v>
      </c>
      <c r="AK13" t="e">
        <f t="shared" si="0"/>
        <v>#DIV/0!</v>
      </c>
    </row>
    <row r="14" spans="1:38" x14ac:dyDescent="0.25">
      <c r="A14" t="s">
        <v>83</v>
      </c>
      <c r="B14" t="s">
        <v>80</v>
      </c>
      <c r="D14" t="s">
        <v>85</v>
      </c>
      <c r="AI14" t="s">
        <v>84</v>
      </c>
      <c r="AJ14">
        <f>SUM(M18:AE18)+AG18</f>
        <v>100</v>
      </c>
      <c r="AK14" t="e">
        <f t="shared" si="0"/>
        <v>#DIV/0!</v>
      </c>
    </row>
    <row r="15" spans="1:38" x14ac:dyDescent="0.25">
      <c r="A15" t="s">
        <v>86</v>
      </c>
      <c r="B15" t="s">
        <v>80</v>
      </c>
      <c r="D15" t="s">
        <v>85</v>
      </c>
      <c r="AI15" t="s">
        <v>84</v>
      </c>
      <c r="AJ15">
        <f>SUM(M15:AE15)+AG15</f>
        <v>0</v>
      </c>
      <c r="AK15" t="e">
        <f t="shared" si="0"/>
        <v>#DIV/0!</v>
      </c>
    </row>
    <row r="16" spans="1:38" x14ac:dyDescent="0.25">
      <c r="A16" t="s">
        <v>87</v>
      </c>
      <c r="B16" t="s">
        <v>88</v>
      </c>
      <c r="AI16" t="s">
        <v>4</v>
      </c>
      <c r="AJ16">
        <f>SUM(M16:AE16)+AG16</f>
        <v>0</v>
      </c>
      <c r="AK16" t="e">
        <f t="shared" si="0"/>
        <v>#DIV/0!</v>
      </c>
    </row>
    <row r="17" spans="1:37" x14ac:dyDescent="0.25">
      <c r="A17" t="s">
        <v>89</v>
      </c>
      <c r="B17" t="s">
        <v>80</v>
      </c>
      <c r="D17" t="s">
        <v>85</v>
      </c>
      <c r="AI17" t="s">
        <v>84</v>
      </c>
      <c r="AJ17">
        <f>SUM(M17:AE17)+AG17</f>
        <v>0</v>
      </c>
      <c r="AK17" t="e">
        <f t="shared" si="0"/>
        <v>#DIV/0!</v>
      </c>
    </row>
    <row r="18" spans="1:37" x14ac:dyDescent="0.25">
      <c r="A18" t="s">
        <v>90</v>
      </c>
      <c r="B18" t="s">
        <v>88</v>
      </c>
      <c r="C18" t="s">
        <v>1162</v>
      </c>
      <c r="D18" t="s">
        <v>5</v>
      </c>
      <c r="E18" t="s">
        <v>867</v>
      </c>
      <c r="F18" t="s">
        <v>496</v>
      </c>
      <c r="K18">
        <v>80</v>
      </c>
      <c r="L18">
        <v>20</v>
      </c>
      <c r="M18">
        <v>7</v>
      </c>
      <c r="N18">
        <v>5</v>
      </c>
      <c r="O18">
        <v>15</v>
      </c>
      <c r="P18">
        <v>3</v>
      </c>
      <c r="Q18">
        <v>0</v>
      </c>
      <c r="R18">
        <v>10</v>
      </c>
      <c r="S18">
        <v>5</v>
      </c>
      <c r="T18">
        <v>0</v>
      </c>
      <c r="U18">
        <v>0</v>
      </c>
      <c r="V18">
        <v>20</v>
      </c>
      <c r="W18">
        <v>5</v>
      </c>
      <c r="X18">
        <v>0</v>
      </c>
      <c r="Y18">
        <v>5</v>
      </c>
      <c r="Z18">
        <v>0</v>
      </c>
      <c r="AA18">
        <v>0</v>
      </c>
      <c r="AB18">
        <v>0</v>
      </c>
      <c r="AC18" t="s">
        <v>275</v>
      </c>
      <c r="AD18">
        <v>25</v>
      </c>
      <c r="AE18">
        <v>0</v>
      </c>
      <c r="AF18" t="s">
        <v>495</v>
      </c>
      <c r="AI18" t="s">
        <v>4</v>
      </c>
      <c r="AJ18" t="e">
        <f>SUM(#REF!)+#REF!</f>
        <v>#REF!</v>
      </c>
      <c r="AK18">
        <f t="shared" si="0"/>
        <v>0</v>
      </c>
    </row>
    <row r="19" spans="1:37" x14ac:dyDescent="0.25">
      <c r="A19" t="s">
        <v>91</v>
      </c>
      <c r="B19" t="s">
        <v>80</v>
      </c>
      <c r="D19" t="s">
        <v>85</v>
      </c>
      <c r="AI19" t="s">
        <v>84</v>
      </c>
      <c r="AJ19">
        <f t="shared" ref="AJ19:AJ34" si="1">SUM(M19:AE19)+AG19</f>
        <v>0</v>
      </c>
      <c r="AK19" t="e">
        <f t="shared" si="0"/>
        <v>#DIV/0!</v>
      </c>
    </row>
    <row r="20" spans="1:37" x14ac:dyDescent="0.25">
      <c r="A20" t="s">
        <v>92</v>
      </c>
      <c r="B20" t="s">
        <v>88</v>
      </c>
      <c r="AI20" t="s">
        <v>10</v>
      </c>
      <c r="AJ20">
        <f t="shared" si="1"/>
        <v>0</v>
      </c>
      <c r="AK20" t="e">
        <f t="shared" si="0"/>
        <v>#DIV/0!</v>
      </c>
    </row>
    <row r="21" spans="1:37" s="3" customFormat="1" x14ac:dyDescent="0.25">
      <c r="A21" s="3" t="s">
        <v>671</v>
      </c>
      <c r="B21" s="4" t="s">
        <v>80</v>
      </c>
      <c r="C21" s="4"/>
      <c r="D21" s="4" t="s">
        <v>85</v>
      </c>
      <c r="E21" s="4"/>
      <c r="F21" s="4" t="s">
        <v>490</v>
      </c>
      <c r="G21" s="4"/>
      <c r="H21" s="4"/>
      <c r="I21" s="4"/>
      <c r="AK21" t="e">
        <f t="shared" si="0"/>
        <v>#DIV/0!</v>
      </c>
    </row>
    <row r="22" spans="1:37" x14ac:dyDescent="0.25">
      <c r="A22" t="s">
        <v>93</v>
      </c>
      <c r="B22" t="s">
        <v>80</v>
      </c>
      <c r="C22" t="s">
        <v>1118</v>
      </c>
      <c r="D22" t="s">
        <v>5</v>
      </c>
      <c r="E22" t="s">
        <v>1152</v>
      </c>
      <c r="F22" t="s">
        <v>490</v>
      </c>
      <c r="M22">
        <v>9</v>
      </c>
      <c r="N22">
        <v>3</v>
      </c>
      <c r="O22">
        <v>11</v>
      </c>
      <c r="P22">
        <v>4</v>
      </c>
      <c r="Q22">
        <v>2</v>
      </c>
      <c r="R22">
        <v>2</v>
      </c>
      <c r="S22">
        <v>0</v>
      </c>
      <c r="T22">
        <v>0</v>
      </c>
      <c r="U22">
        <v>0</v>
      </c>
      <c r="V22">
        <v>4</v>
      </c>
      <c r="W22">
        <v>1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8</v>
      </c>
      <c r="AE22">
        <v>55</v>
      </c>
      <c r="AF22" t="s">
        <v>504</v>
      </c>
      <c r="AI22" t="s">
        <v>10</v>
      </c>
      <c r="AJ22">
        <f t="shared" si="1"/>
        <v>100</v>
      </c>
      <c r="AK22">
        <f t="shared" si="0"/>
        <v>0.33333333333333331</v>
      </c>
    </row>
    <row r="23" spans="1:37" x14ac:dyDescent="0.25">
      <c r="A23" t="s">
        <v>94</v>
      </c>
      <c r="B23" t="s">
        <v>88</v>
      </c>
      <c r="C23" t="s">
        <v>1126</v>
      </c>
      <c r="D23" t="s">
        <v>5</v>
      </c>
      <c r="E23" t="s">
        <v>1153</v>
      </c>
      <c r="F23" t="s">
        <v>497</v>
      </c>
      <c r="K23">
        <v>20</v>
      </c>
      <c r="L23">
        <v>80</v>
      </c>
      <c r="M23">
        <v>40</v>
      </c>
      <c r="N23">
        <v>0</v>
      </c>
      <c r="O23">
        <v>0</v>
      </c>
      <c r="P23">
        <v>5</v>
      </c>
      <c r="Q23">
        <v>0</v>
      </c>
      <c r="R23">
        <v>5</v>
      </c>
      <c r="S23">
        <v>5</v>
      </c>
      <c r="T23">
        <v>5</v>
      </c>
      <c r="U23">
        <v>0</v>
      </c>
      <c r="V23">
        <v>10</v>
      </c>
      <c r="W23">
        <v>0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>
        <v>10</v>
      </c>
      <c r="AE23">
        <v>15</v>
      </c>
      <c r="AF23" t="s">
        <v>477</v>
      </c>
      <c r="AG23">
        <v>0</v>
      </c>
      <c r="AI23" t="s">
        <v>10</v>
      </c>
      <c r="AJ23">
        <f t="shared" si="1"/>
        <v>96</v>
      </c>
      <c r="AK23">
        <f t="shared" si="0"/>
        <v>0</v>
      </c>
    </row>
    <row r="24" spans="1:37" x14ac:dyDescent="0.25">
      <c r="A24" s="3" t="s">
        <v>672</v>
      </c>
      <c r="B24" t="s">
        <v>80</v>
      </c>
      <c r="D24" t="s">
        <v>85</v>
      </c>
      <c r="E24" t="s">
        <v>673</v>
      </c>
      <c r="AK24" t="e">
        <f t="shared" si="0"/>
        <v>#DIV/0!</v>
      </c>
    </row>
    <row r="25" spans="1:37" x14ac:dyDescent="0.25">
      <c r="A25" t="s">
        <v>95</v>
      </c>
      <c r="E25" t="s">
        <v>96</v>
      </c>
      <c r="AI25" t="s">
        <v>10</v>
      </c>
      <c r="AJ25">
        <f t="shared" si="1"/>
        <v>0</v>
      </c>
      <c r="AK25" t="e">
        <f t="shared" si="0"/>
        <v>#DIV/0!</v>
      </c>
    </row>
    <row r="26" spans="1:37" x14ac:dyDescent="0.25">
      <c r="A26" t="s">
        <v>97</v>
      </c>
      <c r="B26" t="s">
        <v>996</v>
      </c>
      <c r="E26" t="s">
        <v>98</v>
      </c>
      <c r="AI26" t="s">
        <v>4</v>
      </c>
      <c r="AJ26">
        <f t="shared" si="1"/>
        <v>0</v>
      </c>
      <c r="AK26" t="e">
        <f t="shared" si="0"/>
        <v>#DIV/0!</v>
      </c>
    </row>
    <row r="27" spans="1:37" x14ac:dyDescent="0.25">
      <c r="A27" t="s">
        <v>99</v>
      </c>
      <c r="B27" t="s">
        <v>1021</v>
      </c>
      <c r="E27" t="s">
        <v>100</v>
      </c>
      <c r="AI27" t="s">
        <v>19</v>
      </c>
      <c r="AJ27">
        <f t="shared" si="1"/>
        <v>0</v>
      </c>
      <c r="AK27" t="e">
        <f t="shared" si="0"/>
        <v>#DIV/0!</v>
      </c>
    </row>
    <row r="28" spans="1:37" x14ac:dyDescent="0.25">
      <c r="A28" t="s">
        <v>101</v>
      </c>
      <c r="B28" t="s">
        <v>80</v>
      </c>
      <c r="C28" t="s">
        <v>1089</v>
      </c>
      <c r="D28" t="s">
        <v>5</v>
      </c>
      <c r="E28" t="s">
        <v>1154</v>
      </c>
      <c r="F28" t="s">
        <v>499</v>
      </c>
      <c r="K28">
        <v>75</v>
      </c>
      <c r="L28">
        <v>25</v>
      </c>
      <c r="M28">
        <v>15</v>
      </c>
      <c r="N28">
        <v>5</v>
      </c>
      <c r="O28">
        <v>5</v>
      </c>
      <c r="P28">
        <v>5</v>
      </c>
      <c r="Q28">
        <v>0</v>
      </c>
      <c r="R28">
        <v>20</v>
      </c>
      <c r="S28">
        <v>10</v>
      </c>
      <c r="T28">
        <v>3</v>
      </c>
      <c r="U28">
        <v>0</v>
      </c>
      <c r="V28">
        <v>3</v>
      </c>
      <c r="W28">
        <v>0</v>
      </c>
      <c r="X28">
        <v>0</v>
      </c>
      <c r="Y28">
        <v>1</v>
      </c>
      <c r="Z28">
        <v>0</v>
      </c>
      <c r="AA28">
        <v>0</v>
      </c>
      <c r="AB28">
        <v>1</v>
      </c>
      <c r="AC28">
        <v>0</v>
      </c>
      <c r="AD28">
        <v>10</v>
      </c>
      <c r="AE28">
        <v>20</v>
      </c>
      <c r="AF28" t="s">
        <v>500</v>
      </c>
      <c r="AI28" t="s">
        <v>4</v>
      </c>
      <c r="AJ28">
        <f t="shared" si="1"/>
        <v>98</v>
      </c>
      <c r="AK28">
        <f t="shared" si="0"/>
        <v>0</v>
      </c>
    </row>
    <row r="29" spans="1:37" x14ac:dyDescent="0.25">
      <c r="A29" t="s">
        <v>102</v>
      </c>
      <c r="E29" t="s">
        <v>103</v>
      </c>
      <c r="AI29" t="s">
        <v>19</v>
      </c>
      <c r="AJ29">
        <f t="shared" si="1"/>
        <v>0</v>
      </c>
      <c r="AK29" t="e">
        <f t="shared" si="0"/>
        <v>#DIV/0!</v>
      </c>
    </row>
    <row r="30" spans="1:37" x14ac:dyDescent="0.25">
      <c r="A30" t="s">
        <v>104</v>
      </c>
      <c r="B30" t="s">
        <v>80</v>
      </c>
      <c r="C30" t="s">
        <v>1089</v>
      </c>
      <c r="D30" t="s">
        <v>105</v>
      </c>
      <c r="E30" t="s">
        <v>1154</v>
      </c>
      <c r="F30" t="s">
        <v>498</v>
      </c>
      <c r="K30">
        <v>85</v>
      </c>
      <c r="L30">
        <v>15</v>
      </c>
      <c r="M30">
        <v>20</v>
      </c>
      <c r="N30">
        <v>10</v>
      </c>
      <c r="O30">
        <v>10</v>
      </c>
      <c r="P30">
        <v>3</v>
      </c>
      <c r="Q30">
        <v>0</v>
      </c>
      <c r="R30">
        <v>15</v>
      </c>
      <c r="S30">
        <v>8</v>
      </c>
      <c r="T30">
        <v>5</v>
      </c>
      <c r="U30">
        <v>0</v>
      </c>
      <c r="V30">
        <v>7</v>
      </c>
      <c r="W30">
        <v>0</v>
      </c>
      <c r="X30">
        <v>0</v>
      </c>
      <c r="Y30">
        <v>0</v>
      </c>
      <c r="Z30">
        <v>2</v>
      </c>
      <c r="AA30">
        <v>0</v>
      </c>
      <c r="AB30">
        <v>5</v>
      </c>
      <c r="AC30">
        <v>0</v>
      </c>
      <c r="AD30">
        <v>0</v>
      </c>
      <c r="AE30">
        <v>8</v>
      </c>
      <c r="AG30">
        <v>0</v>
      </c>
      <c r="AI30" t="s">
        <v>4</v>
      </c>
      <c r="AJ30">
        <f t="shared" si="1"/>
        <v>93</v>
      </c>
      <c r="AK30">
        <f t="shared" si="0"/>
        <v>0</v>
      </c>
    </row>
    <row r="31" spans="1:37" x14ac:dyDescent="0.25">
      <c r="A31" t="s">
        <v>106</v>
      </c>
      <c r="B31" t="s">
        <v>80</v>
      </c>
      <c r="C31" t="s">
        <v>1155</v>
      </c>
      <c r="D31" t="s">
        <v>5</v>
      </c>
      <c r="E31" t="s">
        <v>501</v>
      </c>
      <c r="F31" t="s">
        <v>502</v>
      </c>
      <c r="K31">
        <v>40</v>
      </c>
      <c r="L31">
        <v>60</v>
      </c>
      <c r="M31">
        <v>9</v>
      </c>
      <c r="N31">
        <v>0</v>
      </c>
      <c r="O31">
        <v>4</v>
      </c>
      <c r="P31">
        <v>5</v>
      </c>
      <c r="Q31">
        <v>3</v>
      </c>
      <c r="R31">
        <v>15</v>
      </c>
      <c r="S31">
        <v>10</v>
      </c>
      <c r="T31">
        <v>2</v>
      </c>
      <c r="U31">
        <v>0</v>
      </c>
      <c r="V31">
        <v>4</v>
      </c>
      <c r="W31">
        <v>0</v>
      </c>
      <c r="X31">
        <v>0</v>
      </c>
      <c r="Y31">
        <v>2</v>
      </c>
      <c r="Z31">
        <v>0</v>
      </c>
      <c r="AA31">
        <v>3</v>
      </c>
      <c r="AB31">
        <v>1</v>
      </c>
      <c r="AC31">
        <v>0</v>
      </c>
      <c r="AD31">
        <v>2</v>
      </c>
      <c r="AE31">
        <v>40</v>
      </c>
      <c r="AF31" t="s">
        <v>503</v>
      </c>
      <c r="AI31" t="s">
        <v>4</v>
      </c>
      <c r="AJ31">
        <f t="shared" si="1"/>
        <v>100</v>
      </c>
      <c r="AK31">
        <f t="shared" si="0"/>
        <v>0.375</v>
      </c>
    </row>
    <row r="32" spans="1:37" x14ac:dyDescent="0.25">
      <c r="A32" t="s">
        <v>107</v>
      </c>
      <c r="E32" t="s">
        <v>108</v>
      </c>
      <c r="AI32" t="s">
        <v>10</v>
      </c>
      <c r="AJ32">
        <f t="shared" si="1"/>
        <v>0</v>
      </c>
      <c r="AK32" t="e">
        <f t="shared" si="0"/>
        <v>#DIV/0!</v>
      </c>
    </row>
    <row r="33" spans="1:38" x14ac:dyDescent="0.25">
      <c r="A33" t="s">
        <v>109</v>
      </c>
      <c r="B33" t="s">
        <v>80</v>
      </c>
      <c r="C33" t="s">
        <v>1156</v>
      </c>
      <c r="D33" t="s">
        <v>5</v>
      </c>
      <c r="E33" t="s">
        <v>278</v>
      </c>
      <c r="F33" t="s">
        <v>1020</v>
      </c>
      <c r="K33">
        <v>30</v>
      </c>
      <c r="L33">
        <v>70</v>
      </c>
      <c r="M33">
        <v>5</v>
      </c>
      <c r="N33">
        <v>1</v>
      </c>
      <c r="O33">
        <v>1</v>
      </c>
      <c r="P33">
        <v>4</v>
      </c>
      <c r="Q33">
        <v>8</v>
      </c>
      <c r="R33">
        <v>5</v>
      </c>
      <c r="S33">
        <v>1</v>
      </c>
      <c r="T33">
        <v>1</v>
      </c>
      <c r="U33">
        <v>0</v>
      </c>
      <c r="V33">
        <v>3</v>
      </c>
      <c r="W33">
        <v>0</v>
      </c>
      <c r="X33">
        <v>0</v>
      </c>
      <c r="Y33">
        <v>0</v>
      </c>
      <c r="Z33">
        <v>1</v>
      </c>
      <c r="AA33">
        <v>3</v>
      </c>
      <c r="AB33">
        <v>0</v>
      </c>
      <c r="AC33">
        <v>0</v>
      </c>
      <c r="AD33">
        <v>0</v>
      </c>
      <c r="AE33">
        <v>25</v>
      </c>
      <c r="AF33" t="s">
        <v>307</v>
      </c>
      <c r="AI33" t="s">
        <v>10</v>
      </c>
      <c r="AJ33">
        <f t="shared" si="1"/>
        <v>58</v>
      </c>
      <c r="AK33">
        <f t="shared" si="0"/>
        <v>0.66666666666666663</v>
      </c>
    </row>
    <row r="34" spans="1:38" x14ac:dyDescent="0.25">
      <c r="A34" t="s">
        <v>111</v>
      </c>
      <c r="B34" t="s">
        <v>88</v>
      </c>
      <c r="E34" t="s">
        <v>112</v>
      </c>
      <c r="AI34" t="s">
        <v>10</v>
      </c>
      <c r="AJ34">
        <f t="shared" si="1"/>
        <v>0</v>
      </c>
      <c r="AK34" t="e">
        <f t="shared" si="0"/>
        <v>#DIV/0!</v>
      </c>
    </row>
    <row r="36" spans="1:38" x14ac:dyDescent="0.25">
      <c r="A36" t="s">
        <v>310</v>
      </c>
      <c r="B36" t="s">
        <v>0</v>
      </c>
      <c r="C36" t="s">
        <v>1103</v>
      </c>
      <c r="D36" t="s">
        <v>139</v>
      </c>
      <c r="E36" t="s">
        <v>1051</v>
      </c>
      <c r="F36" t="s">
        <v>1033</v>
      </c>
      <c r="G36" t="s">
        <v>1052</v>
      </c>
      <c r="H36" t="s">
        <v>1053</v>
      </c>
      <c r="I36" t="s">
        <v>1035</v>
      </c>
      <c r="J36" t="s">
        <v>1034</v>
      </c>
      <c r="K36" t="s">
        <v>537</v>
      </c>
      <c r="L36" t="s">
        <v>538</v>
      </c>
      <c r="M36" t="s">
        <v>314</v>
      </c>
      <c r="N36" t="s">
        <v>280</v>
      </c>
      <c r="O36" t="s">
        <v>279</v>
      </c>
      <c r="P36" t="s">
        <v>277</v>
      </c>
      <c r="Q36" t="s">
        <v>278</v>
      </c>
      <c r="R36" t="s">
        <v>601</v>
      </c>
      <c r="S36" t="s">
        <v>282</v>
      </c>
      <c r="T36" t="s">
        <v>283</v>
      </c>
      <c r="U36" t="s">
        <v>294</v>
      </c>
      <c r="V36" t="s">
        <v>281</v>
      </c>
      <c r="W36" t="s">
        <v>292</v>
      </c>
      <c r="X36" t="s">
        <v>493</v>
      </c>
      <c r="Y36" t="s">
        <v>492</v>
      </c>
      <c r="Z36" t="s">
        <v>286</v>
      </c>
      <c r="AA36" t="s">
        <v>602</v>
      </c>
      <c r="AB36" t="s">
        <v>603</v>
      </c>
      <c r="AC36" t="s">
        <v>1032</v>
      </c>
      <c r="AD36" t="s">
        <v>540</v>
      </c>
      <c r="AE36" t="s">
        <v>541</v>
      </c>
      <c r="AF36" t="s">
        <v>276</v>
      </c>
      <c r="AG36" t="s">
        <v>300</v>
      </c>
      <c r="AH36" t="s">
        <v>298</v>
      </c>
      <c r="AI36" t="s">
        <v>539</v>
      </c>
      <c r="AJ36" t="s">
        <v>446</v>
      </c>
      <c r="AK36" t="s">
        <v>1055</v>
      </c>
      <c r="AL36" t="s">
        <v>1056</v>
      </c>
    </row>
    <row r="38" spans="1:38" x14ac:dyDescent="0.25">
      <c r="A38" t="s">
        <v>250</v>
      </c>
      <c r="AJ38">
        <f t="shared" ref="AJ38:AJ47" si="2">SUM(M38:AE38)+AG38</f>
        <v>0</v>
      </c>
    </row>
    <row r="39" spans="1:38" x14ac:dyDescent="0.25">
      <c r="A39" t="s">
        <v>251</v>
      </c>
      <c r="B39" t="s">
        <v>80</v>
      </c>
      <c r="AJ39">
        <f t="shared" si="2"/>
        <v>0</v>
      </c>
    </row>
    <row r="40" spans="1:38" x14ac:dyDescent="0.25">
      <c r="A40" t="s">
        <v>1697</v>
      </c>
      <c r="B40" t="s">
        <v>88</v>
      </c>
      <c r="C40" t="s">
        <v>1136</v>
      </c>
      <c r="D40" t="s">
        <v>5</v>
      </c>
      <c r="E40" t="s">
        <v>1137</v>
      </c>
      <c r="G40" t="s">
        <v>1138</v>
      </c>
      <c r="H40" t="s">
        <v>648</v>
      </c>
      <c r="I40" t="s">
        <v>1106</v>
      </c>
      <c r="J40" t="s">
        <v>543</v>
      </c>
      <c r="K40">
        <v>85</v>
      </c>
      <c r="L40">
        <v>10</v>
      </c>
      <c r="M40">
        <v>15</v>
      </c>
      <c r="N40">
        <v>2</v>
      </c>
      <c r="O40">
        <v>10</v>
      </c>
      <c r="P40">
        <v>2</v>
      </c>
      <c r="Q40">
        <v>0</v>
      </c>
      <c r="R40">
        <v>20</v>
      </c>
      <c r="S40">
        <v>2</v>
      </c>
      <c r="T40">
        <v>1</v>
      </c>
      <c r="U40">
        <v>1</v>
      </c>
      <c r="V40">
        <v>10</v>
      </c>
      <c r="W40">
        <v>3</v>
      </c>
      <c r="X40">
        <v>1</v>
      </c>
      <c r="Y40">
        <v>1</v>
      </c>
      <c r="Z40">
        <v>0</v>
      </c>
      <c r="AA40">
        <v>0</v>
      </c>
      <c r="AB40">
        <v>1</v>
      </c>
      <c r="AC40">
        <v>1</v>
      </c>
      <c r="AD40">
        <v>8</v>
      </c>
      <c r="AE40">
        <v>10</v>
      </c>
      <c r="AI40" t="s">
        <v>10</v>
      </c>
      <c r="AJ40">
        <f t="shared" si="2"/>
        <v>88</v>
      </c>
    </row>
    <row r="41" spans="1:38" x14ac:dyDescent="0.25">
      <c r="A41" t="s">
        <v>252</v>
      </c>
      <c r="D41" t="s">
        <v>255</v>
      </c>
      <c r="E41" t="s">
        <v>254</v>
      </c>
      <c r="AI41" t="s">
        <v>19</v>
      </c>
      <c r="AJ41">
        <f t="shared" si="2"/>
        <v>0</v>
      </c>
    </row>
    <row r="42" spans="1:38" x14ac:dyDescent="0.25">
      <c r="A42" t="s">
        <v>1698</v>
      </c>
      <c r="E42" t="s">
        <v>256</v>
      </c>
      <c r="AI42" t="s">
        <v>19</v>
      </c>
      <c r="AJ42">
        <f t="shared" si="2"/>
        <v>0</v>
      </c>
    </row>
    <row r="43" spans="1:38" x14ac:dyDescent="0.25">
      <c r="A43" t="s">
        <v>1699</v>
      </c>
      <c r="B43" t="s">
        <v>88</v>
      </c>
      <c r="C43" t="s">
        <v>1139</v>
      </c>
      <c r="D43" t="s">
        <v>168</v>
      </c>
      <c r="E43" t="s">
        <v>1141</v>
      </c>
      <c r="F43" t="s">
        <v>1042</v>
      </c>
      <c r="G43" t="s">
        <v>1142</v>
      </c>
      <c r="H43" t="s">
        <v>648</v>
      </c>
      <c r="I43" t="s">
        <v>1140</v>
      </c>
      <c r="J43" t="s">
        <v>543</v>
      </c>
      <c r="K43">
        <v>100</v>
      </c>
      <c r="L43">
        <v>0</v>
      </c>
      <c r="M43">
        <v>0</v>
      </c>
      <c r="N43">
        <v>10</v>
      </c>
      <c r="O43">
        <v>5</v>
      </c>
      <c r="P43">
        <v>2</v>
      </c>
      <c r="Q43">
        <v>0</v>
      </c>
      <c r="R43">
        <v>17</v>
      </c>
      <c r="S43">
        <v>2</v>
      </c>
      <c r="T43">
        <v>1</v>
      </c>
      <c r="U43">
        <v>1</v>
      </c>
      <c r="V43">
        <v>12</v>
      </c>
      <c r="W43">
        <v>4</v>
      </c>
      <c r="X43">
        <v>1</v>
      </c>
      <c r="Y43">
        <v>1</v>
      </c>
      <c r="Z43">
        <v>0</v>
      </c>
      <c r="AA43">
        <v>0</v>
      </c>
      <c r="AB43">
        <v>1</v>
      </c>
      <c r="AC43">
        <v>1</v>
      </c>
      <c r="AD43">
        <v>8</v>
      </c>
      <c r="AE43">
        <v>0</v>
      </c>
      <c r="AI43" t="s">
        <v>10</v>
      </c>
      <c r="AJ43">
        <f t="shared" si="2"/>
        <v>66</v>
      </c>
    </row>
    <row r="44" spans="1:38" x14ac:dyDescent="0.25">
      <c r="A44" t="s">
        <v>1700</v>
      </c>
      <c r="C44" t="s">
        <v>1139</v>
      </c>
      <c r="D44" t="s">
        <v>258</v>
      </c>
      <c r="E44" t="s">
        <v>1141</v>
      </c>
      <c r="F44" t="s">
        <v>1143</v>
      </c>
      <c r="G44" t="s">
        <v>1144</v>
      </c>
      <c r="H44" t="s">
        <v>648</v>
      </c>
      <c r="I44" t="s">
        <v>1046</v>
      </c>
      <c r="J44" t="s">
        <v>543</v>
      </c>
      <c r="K44">
        <v>100</v>
      </c>
      <c r="L44">
        <v>0</v>
      </c>
      <c r="M44">
        <v>0</v>
      </c>
      <c r="N44">
        <v>10</v>
      </c>
      <c r="O44">
        <v>5</v>
      </c>
      <c r="P44">
        <v>2</v>
      </c>
      <c r="Q44">
        <v>0</v>
      </c>
      <c r="R44">
        <v>20</v>
      </c>
      <c r="S44">
        <v>10</v>
      </c>
      <c r="T44">
        <v>1</v>
      </c>
      <c r="U44">
        <v>1</v>
      </c>
      <c r="V44">
        <v>15</v>
      </c>
      <c r="W44">
        <v>2</v>
      </c>
      <c r="X44">
        <v>1</v>
      </c>
      <c r="Y44">
        <v>1</v>
      </c>
      <c r="Z44">
        <v>0</v>
      </c>
      <c r="AA44">
        <v>0</v>
      </c>
      <c r="AB44">
        <v>0</v>
      </c>
      <c r="AC44">
        <v>5</v>
      </c>
      <c r="AD44">
        <v>5</v>
      </c>
      <c r="AI44" t="s">
        <v>257</v>
      </c>
      <c r="AJ44">
        <f t="shared" si="2"/>
        <v>78</v>
      </c>
    </row>
    <row r="45" spans="1:38" x14ac:dyDescent="0.25">
      <c r="A45" t="s">
        <v>1701</v>
      </c>
      <c r="E45" t="s">
        <v>259</v>
      </c>
      <c r="AI45" t="s">
        <v>19</v>
      </c>
      <c r="AJ45">
        <f t="shared" si="2"/>
        <v>0</v>
      </c>
    </row>
    <row r="46" spans="1:38" x14ac:dyDescent="0.25">
      <c r="A46" t="s">
        <v>253</v>
      </c>
      <c r="E46" t="s">
        <v>260</v>
      </c>
      <c r="AI46" t="s">
        <v>10</v>
      </c>
      <c r="AJ46">
        <f t="shared" si="2"/>
        <v>0</v>
      </c>
    </row>
    <row r="47" spans="1:38" x14ac:dyDescent="0.25">
      <c r="A47" t="s">
        <v>1702</v>
      </c>
      <c r="B47" t="s">
        <v>88</v>
      </c>
      <c r="C47" t="s">
        <v>1146</v>
      </c>
      <c r="D47" t="s">
        <v>5</v>
      </c>
      <c r="E47" t="s">
        <v>1145</v>
      </c>
      <c r="I47" t="s">
        <v>1098</v>
      </c>
      <c r="J47" t="s">
        <v>543</v>
      </c>
      <c r="K47">
        <v>100</v>
      </c>
      <c r="L47">
        <v>0</v>
      </c>
      <c r="M47">
        <v>10</v>
      </c>
      <c r="N47">
        <v>15</v>
      </c>
      <c r="O47">
        <v>5</v>
      </c>
      <c r="P47">
        <v>2</v>
      </c>
      <c r="Q47">
        <v>0</v>
      </c>
      <c r="R47">
        <v>15</v>
      </c>
      <c r="S47">
        <v>5</v>
      </c>
      <c r="T47">
        <v>2</v>
      </c>
      <c r="U47">
        <v>0</v>
      </c>
      <c r="V47">
        <v>22</v>
      </c>
      <c r="W47">
        <v>8</v>
      </c>
      <c r="X47">
        <v>2</v>
      </c>
      <c r="Y47">
        <v>2</v>
      </c>
      <c r="Z47">
        <v>0</v>
      </c>
      <c r="AA47">
        <v>0</v>
      </c>
      <c r="AB47">
        <v>0</v>
      </c>
      <c r="AC47">
        <v>5</v>
      </c>
      <c r="AD47">
        <v>7</v>
      </c>
      <c r="AE47">
        <v>0</v>
      </c>
      <c r="AI47" t="s">
        <v>10</v>
      </c>
      <c r="AJ47">
        <f t="shared" si="2"/>
        <v>100</v>
      </c>
    </row>
    <row r="49" spans="1:38" x14ac:dyDescent="0.25">
      <c r="A49" t="s">
        <v>1163</v>
      </c>
      <c r="C49" t="s">
        <v>1167</v>
      </c>
      <c r="D49" t="s">
        <v>5</v>
      </c>
    </row>
    <row r="50" spans="1:38" x14ac:dyDescent="0.25">
      <c r="A50" t="s">
        <v>1164</v>
      </c>
      <c r="C50" t="s">
        <v>1168</v>
      </c>
      <c r="D50" t="s">
        <v>5</v>
      </c>
    </row>
    <row r="51" spans="1:38" x14ac:dyDescent="0.25">
      <c r="A51" t="s">
        <v>1165</v>
      </c>
      <c r="C51" t="s">
        <v>1169</v>
      </c>
      <c r="D51" t="s">
        <v>5</v>
      </c>
    </row>
    <row r="52" spans="1:38" x14ac:dyDescent="0.25">
      <c r="A52" t="s">
        <v>1166</v>
      </c>
      <c r="C52" t="s">
        <v>1170</v>
      </c>
      <c r="D52" t="s">
        <v>5</v>
      </c>
    </row>
    <row r="54" spans="1:38" x14ac:dyDescent="0.25">
      <c r="A54" t="s">
        <v>336</v>
      </c>
      <c r="AJ54">
        <f>SUM(M54:AE54)+AG54</f>
        <v>0</v>
      </c>
    </row>
    <row r="55" spans="1:38" x14ac:dyDescent="0.25">
      <c r="A55" t="s">
        <v>337</v>
      </c>
      <c r="B55" t="s">
        <v>338</v>
      </c>
      <c r="E55" t="s">
        <v>339</v>
      </c>
      <c r="AI55" t="s">
        <v>19</v>
      </c>
      <c r="AJ55">
        <f>SUM(M55:AE55)+AG55</f>
        <v>0</v>
      </c>
    </row>
    <row r="56" spans="1:38" x14ac:dyDescent="0.25">
      <c r="A56" t="s">
        <v>340</v>
      </c>
      <c r="B56" t="s">
        <v>88</v>
      </c>
      <c r="E56" t="s">
        <v>341</v>
      </c>
      <c r="AI56" t="s">
        <v>110</v>
      </c>
      <c r="AJ56">
        <f>SUM(M56:AE56)+AG56</f>
        <v>0</v>
      </c>
    </row>
    <row r="57" spans="1:38" x14ac:dyDescent="0.25">
      <c r="A57" t="s">
        <v>342</v>
      </c>
      <c r="E57" t="s">
        <v>343</v>
      </c>
      <c r="AJ57">
        <f>SUM(M57:AE57)+AG57</f>
        <v>0</v>
      </c>
    </row>
    <row r="58" spans="1:38" x14ac:dyDescent="0.25">
      <c r="A58" t="s">
        <v>344</v>
      </c>
      <c r="B58" t="s">
        <v>80</v>
      </c>
      <c r="E58" t="s">
        <v>345</v>
      </c>
      <c r="AI58" t="s">
        <v>110</v>
      </c>
      <c r="AJ58">
        <f>SUM(M58:AE58)+AG58</f>
        <v>0</v>
      </c>
    </row>
    <row r="60" spans="1:38" x14ac:dyDescent="0.25">
      <c r="A60" t="s">
        <v>310</v>
      </c>
      <c r="B60" t="s">
        <v>0</v>
      </c>
      <c r="C60" t="s">
        <v>1103</v>
      </c>
      <c r="D60" t="s">
        <v>139</v>
      </c>
      <c r="E60" t="s">
        <v>1051</v>
      </c>
      <c r="F60" t="s">
        <v>1033</v>
      </c>
      <c r="G60" t="s">
        <v>1052</v>
      </c>
      <c r="H60" t="s">
        <v>1053</v>
      </c>
      <c r="I60" t="s">
        <v>1035</v>
      </c>
      <c r="J60" t="s">
        <v>1034</v>
      </c>
      <c r="K60" t="s">
        <v>537</v>
      </c>
      <c r="L60" t="s">
        <v>538</v>
      </c>
      <c r="M60" t="s">
        <v>314</v>
      </c>
      <c r="N60" t="s">
        <v>280</v>
      </c>
      <c r="O60" t="s">
        <v>279</v>
      </c>
      <c r="P60" t="s">
        <v>277</v>
      </c>
      <c r="Q60" t="s">
        <v>278</v>
      </c>
      <c r="R60" t="s">
        <v>601</v>
      </c>
      <c r="S60" t="s">
        <v>282</v>
      </c>
      <c r="T60" t="s">
        <v>283</v>
      </c>
      <c r="U60" t="s">
        <v>294</v>
      </c>
      <c r="V60" t="s">
        <v>281</v>
      </c>
      <c r="W60" t="s">
        <v>292</v>
      </c>
      <c r="X60" t="s">
        <v>493</v>
      </c>
      <c r="Y60" t="s">
        <v>492</v>
      </c>
      <c r="Z60" t="s">
        <v>286</v>
      </c>
      <c r="AA60" t="s">
        <v>602</v>
      </c>
      <c r="AB60" t="s">
        <v>603</v>
      </c>
      <c r="AC60" t="s">
        <v>1032</v>
      </c>
      <c r="AD60" t="s">
        <v>540</v>
      </c>
      <c r="AE60" t="s">
        <v>541</v>
      </c>
      <c r="AF60" t="s">
        <v>276</v>
      </c>
      <c r="AG60" t="s">
        <v>300</v>
      </c>
      <c r="AH60" t="s">
        <v>298</v>
      </c>
      <c r="AI60" t="s">
        <v>539</v>
      </c>
      <c r="AJ60" t="s">
        <v>446</v>
      </c>
      <c r="AK60" t="s">
        <v>1055</v>
      </c>
      <c r="AL60" t="s">
        <v>1056</v>
      </c>
    </row>
    <row r="62" spans="1:38" x14ac:dyDescent="0.25">
      <c r="A62" t="s">
        <v>741</v>
      </c>
    </row>
    <row r="63" spans="1:38" x14ac:dyDescent="0.25">
      <c r="A63" t="s">
        <v>742</v>
      </c>
      <c r="B63" t="s">
        <v>80</v>
      </c>
      <c r="C63" t="s">
        <v>1104</v>
      </c>
      <c r="D63" t="s">
        <v>5</v>
      </c>
      <c r="E63" t="s">
        <v>1105</v>
      </c>
      <c r="F63" t="s">
        <v>744</v>
      </c>
      <c r="G63" t="s">
        <v>1099</v>
      </c>
      <c r="H63" t="s">
        <v>648</v>
      </c>
      <c r="I63" t="s">
        <v>1106</v>
      </c>
      <c r="J63" t="s">
        <v>642</v>
      </c>
      <c r="K63">
        <v>15</v>
      </c>
      <c r="L63">
        <v>85</v>
      </c>
      <c r="M63">
        <v>5</v>
      </c>
      <c r="N63">
        <v>0</v>
      </c>
      <c r="O63">
        <v>0</v>
      </c>
      <c r="P63">
        <v>1</v>
      </c>
      <c r="Q63">
        <v>2</v>
      </c>
      <c r="R63">
        <v>0</v>
      </c>
      <c r="S63">
        <v>0</v>
      </c>
      <c r="T63">
        <v>0</v>
      </c>
      <c r="U63">
        <v>0</v>
      </c>
      <c r="V63">
        <v>3</v>
      </c>
      <c r="W63">
        <v>0</v>
      </c>
      <c r="X63">
        <v>0</v>
      </c>
      <c r="Y63">
        <v>1</v>
      </c>
      <c r="Z63">
        <v>0</v>
      </c>
      <c r="AA63">
        <v>1</v>
      </c>
      <c r="AB63">
        <v>0</v>
      </c>
      <c r="AC63">
        <v>0</v>
      </c>
      <c r="AD63">
        <v>1</v>
      </c>
      <c r="AE63">
        <v>85</v>
      </c>
      <c r="AJ63">
        <f t="shared" ref="AJ63:AJ87" si="3">SUM(M63:AE63)+AG63</f>
        <v>99</v>
      </c>
      <c r="AK63">
        <f t="shared" ref="AK63:AK87" si="4">SUM(N63:U63)</f>
        <v>3</v>
      </c>
      <c r="AL63">
        <f t="shared" ref="AL63:AL87" si="5">SUM(V63:AC63)</f>
        <v>5</v>
      </c>
    </row>
    <row r="64" spans="1:38" x14ac:dyDescent="0.25">
      <c r="A64" t="s">
        <v>1703</v>
      </c>
      <c r="B64" t="s">
        <v>88</v>
      </c>
      <c r="C64" t="s">
        <v>1107</v>
      </c>
      <c r="D64" t="s">
        <v>5</v>
      </c>
      <c r="E64" t="s">
        <v>747</v>
      </c>
      <c r="F64" t="s">
        <v>1042</v>
      </c>
      <c r="G64" t="s">
        <v>1110</v>
      </c>
      <c r="AJ64">
        <f t="shared" si="3"/>
        <v>0</v>
      </c>
      <c r="AK64">
        <f t="shared" si="4"/>
        <v>0</v>
      </c>
      <c r="AL64">
        <f t="shared" si="5"/>
        <v>0</v>
      </c>
    </row>
    <row r="65" spans="1:38" x14ac:dyDescent="0.25">
      <c r="A65" t="s">
        <v>1704</v>
      </c>
      <c r="B65" t="s">
        <v>88</v>
      </c>
      <c r="C65" t="s">
        <v>1107</v>
      </c>
      <c r="D65" t="s">
        <v>5</v>
      </c>
      <c r="E65" t="s">
        <v>746</v>
      </c>
      <c r="F65" t="s">
        <v>490</v>
      </c>
      <c r="G65" t="s">
        <v>1108</v>
      </c>
      <c r="H65" t="s">
        <v>1109</v>
      </c>
      <c r="AJ65">
        <f t="shared" si="3"/>
        <v>0</v>
      </c>
      <c r="AK65">
        <f t="shared" si="4"/>
        <v>0</v>
      </c>
      <c r="AL65">
        <f t="shared" si="5"/>
        <v>0</v>
      </c>
    </row>
    <row r="66" spans="1:38" x14ac:dyDescent="0.25">
      <c r="A66" t="s">
        <v>1705</v>
      </c>
      <c r="B66" t="s">
        <v>88</v>
      </c>
      <c r="E66" t="s">
        <v>749</v>
      </c>
      <c r="F66" t="s">
        <v>745</v>
      </c>
      <c r="AJ66">
        <f t="shared" si="3"/>
        <v>0</v>
      </c>
      <c r="AK66">
        <f t="shared" si="4"/>
        <v>0</v>
      </c>
      <c r="AL66">
        <f t="shared" si="5"/>
        <v>0</v>
      </c>
    </row>
    <row r="67" spans="1:38" x14ac:dyDescent="0.25">
      <c r="A67" t="s">
        <v>1706</v>
      </c>
      <c r="B67" t="s">
        <v>88</v>
      </c>
      <c r="E67" t="s">
        <v>750</v>
      </c>
      <c r="F67" t="s">
        <v>751</v>
      </c>
      <c r="AJ67">
        <f t="shared" si="3"/>
        <v>0</v>
      </c>
      <c r="AK67">
        <f t="shared" si="4"/>
        <v>0</v>
      </c>
      <c r="AL67">
        <f t="shared" si="5"/>
        <v>0</v>
      </c>
    </row>
    <row r="68" spans="1:38" x14ac:dyDescent="0.25">
      <c r="A68" t="s">
        <v>1707</v>
      </c>
      <c r="B68" t="s">
        <v>80</v>
      </c>
      <c r="D68" t="s">
        <v>133</v>
      </c>
      <c r="E68" t="s">
        <v>754</v>
      </c>
      <c r="F68" t="s">
        <v>753</v>
      </c>
      <c r="J68" t="s">
        <v>642</v>
      </c>
      <c r="AI68" t="s">
        <v>110</v>
      </c>
      <c r="AJ68">
        <f t="shared" si="3"/>
        <v>0</v>
      </c>
      <c r="AK68">
        <f t="shared" si="4"/>
        <v>0</v>
      </c>
      <c r="AL68">
        <f t="shared" si="5"/>
        <v>0</v>
      </c>
    </row>
    <row r="69" spans="1:38" x14ac:dyDescent="0.25">
      <c r="A69" t="s">
        <v>1708</v>
      </c>
      <c r="B69" t="s">
        <v>88</v>
      </c>
      <c r="E69" t="s">
        <v>756</v>
      </c>
      <c r="F69" t="s">
        <v>757</v>
      </c>
      <c r="AJ69">
        <f t="shared" si="3"/>
        <v>0</v>
      </c>
      <c r="AK69">
        <f t="shared" si="4"/>
        <v>0</v>
      </c>
      <c r="AL69">
        <f t="shared" si="5"/>
        <v>0</v>
      </c>
    </row>
    <row r="70" spans="1:38" x14ac:dyDescent="0.25">
      <c r="A70" t="s">
        <v>752</v>
      </c>
      <c r="B70" t="s">
        <v>80</v>
      </c>
      <c r="D70" t="s">
        <v>133</v>
      </c>
      <c r="E70" t="s">
        <v>660</v>
      </c>
      <c r="F70" t="s">
        <v>789</v>
      </c>
      <c r="AJ70">
        <f t="shared" si="3"/>
        <v>0</v>
      </c>
      <c r="AK70">
        <f t="shared" si="4"/>
        <v>0</v>
      </c>
      <c r="AL70">
        <f t="shared" si="5"/>
        <v>0</v>
      </c>
    </row>
    <row r="71" spans="1:38" x14ac:dyDescent="0.25">
      <c r="A71" t="s">
        <v>1709</v>
      </c>
      <c r="B71" t="s">
        <v>764</v>
      </c>
      <c r="E71" t="s">
        <v>763</v>
      </c>
      <c r="F71" t="s">
        <v>762</v>
      </c>
      <c r="AJ71">
        <f t="shared" si="3"/>
        <v>0</v>
      </c>
      <c r="AK71">
        <f t="shared" si="4"/>
        <v>0</v>
      </c>
      <c r="AL71">
        <f t="shared" si="5"/>
        <v>0</v>
      </c>
    </row>
    <row r="72" spans="1:38" x14ac:dyDescent="0.25">
      <c r="A72" t="s">
        <v>755</v>
      </c>
      <c r="B72" t="s">
        <v>88</v>
      </c>
      <c r="C72" t="s">
        <v>1116</v>
      </c>
      <c r="D72" t="s">
        <v>5</v>
      </c>
      <c r="E72" t="s">
        <v>768</v>
      </c>
      <c r="F72" t="s">
        <v>766</v>
      </c>
      <c r="J72" t="s">
        <v>668</v>
      </c>
      <c r="K72">
        <v>40</v>
      </c>
      <c r="L72">
        <v>50</v>
      </c>
      <c r="M72">
        <v>6</v>
      </c>
      <c r="N72">
        <v>0</v>
      </c>
      <c r="O72">
        <v>1</v>
      </c>
      <c r="P72">
        <v>2</v>
      </c>
      <c r="Q72">
        <v>3</v>
      </c>
      <c r="R72">
        <v>1</v>
      </c>
      <c r="S72">
        <v>0</v>
      </c>
      <c r="T72">
        <v>0</v>
      </c>
      <c r="U72">
        <v>0</v>
      </c>
      <c r="V72">
        <v>5</v>
      </c>
      <c r="W72">
        <v>2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50</v>
      </c>
      <c r="AF72" t="s">
        <v>1117</v>
      </c>
      <c r="AJ72">
        <f t="shared" si="3"/>
        <v>77</v>
      </c>
      <c r="AK72">
        <f t="shared" si="4"/>
        <v>7</v>
      </c>
      <c r="AL72">
        <f t="shared" si="5"/>
        <v>13</v>
      </c>
    </row>
    <row r="73" spans="1:38" x14ac:dyDescent="0.25">
      <c r="A73" t="s">
        <v>1710</v>
      </c>
      <c r="B73" t="s">
        <v>88</v>
      </c>
      <c r="E73" t="s">
        <v>746</v>
      </c>
      <c r="F73" t="s">
        <v>769</v>
      </c>
      <c r="AJ73">
        <f t="shared" si="3"/>
        <v>0</v>
      </c>
      <c r="AK73">
        <f t="shared" si="4"/>
        <v>0</v>
      </c>
      <c r="AL73">
        <f t="shared" si="5"/>
        <v>0</v>
      </c>
    </row>
    <row r="74" spans="1:38" x14ac:dyDescent="0.25">
      <c r="A74" t="s">
        <v>760</v>
      </c>
      <c r="B74" t="s">
        <v>88</v>
      </c>
      <c r="C74" t="s">
        <v>1111</v>
      </c>
      <c r="D74" t="s">
        <v>5</v>
      </c>
      <c r="E74" t="s">
        <v>1114</v>
      </c>
      <c r="F74" t="s">
        <v>773</v>
      </c>
      <c r="G74" t="s">
        <v>1112</v>
      </c>
      <c r="H74" t="s">
        <v>1113</v>
      </c>
      <c r="I74" t="s">
        <v>1106</v>
      </c>
      <c r="J74" t="s">
        <v>642</v>
      </c>
      <c r="K74">
        <v>50</v>
      </c>
      <c r="L74">
        <v>50</v>
      </c>
      <c r="M74">
        <v>0</v>
      </c>
      <c r="N74">
        <v>1</v>
      </c>
      <c r="O74">
        <v>4</v>
      </c>
      <c r="P74">
        <v>1</v>
      </c>
      <c r="Q74">
        <v>2</v>
      </c>
      <c r="R74">
        <v>1</v>
      </c>
      <c r="S74">
        <v>1</v>
      </c>
      <c r="T74">
        <v>0</v>
      </c>
      <c r="U74">
        <v>0</v>
      </c>
      <c r="V74">
        <v>15</v>
      </c>
      <c r="W74">
        <v>15</v>
      </c>
      <c r="X74">
        <v>3</v>
      </c>
      <c r="Y74">
        <v>3</v>
      </c>
      <c r="Z74">
        <v>0</v>
      </c>
      <c r="AA74">
        <v>0</v>
      </c>
      <c r="AB74">
        <v>0</v>
      </c>
      <c r="AC74">
        <v>3</v>
      </c>
      <c r="AD74">
        <v>1</v>
      </c>
      <c r="AE74">
        <v>50</v>
      </c>
      <c r="AJ74">
        <f t="shared" si="3"/>
        <v>100</v>
      </c>
      <c r="AK74">
        <f t="shared" si="4"/>
        <v>10</v>
      </c>
      <c r="AL74">
        <f t="shared" si="5"/>
        <v>39</v>
      </c>
    </row>
    <row r="75" spans="1:38" x14ac:dyDescent="0.25">
      <c r="A75" t="s">
        <v>761</v>
      </c>
      <c r="B75" t="s">
        <v>88</v>
      </c>
      <c r="D75" t="s">
        <v>649</v>
      </c>
      <c r="E75" t="s">
        <v>776</v>
      </c>
      <c r="F75" t="s">
        <v>490</v>
      </c>
      <c r="J75" t="s">
        <v>642</v>
      </c>
      <c r="AJ75">
        <f t="shared" si="3"/>
        <v>0</v>
      </c>
      <c r="AK75">
        <f t="shared" si="4"/>
        <v>0</v>
      </c>
      <c r="AL75">
        <f t="shared" si="5"/>
        <v>0</v>
      </c>
    </row>
    <row r="76" spans="1:38" x14ac:dyDescent="0.25">
      <c r="A76" t="s">
        <v>1711</v>
      </c>
      <c r="B76" t="s">
        <v>80</v>
      </c>
      <c r="C76" t="s">
        <v>1104</v>
      </c>
      <c r="D76" t="s">
        <v>5</v>
      </c>
      <c r="E76" t="s">
        <v>779</v>
      </c>
      <c r="F76" t="s">
        <v>490</v>
      </c>
      <c r="J76" t="s">
        <v>642</v>
      </c>
      <c r="K76">
        <v>25</v>
      </c>
      <c r="L76">
        <v>75</v>
      </c>
      <c r="M76">
        <v>5</v>
      </c>
      <c r="N76">
        <v>0</v>
      </c>
      <c r="O76">
        <v>0</v>
      </c>
      <c r="P76">
        <v>1</v>
      </c>
      <c r="Q76">
        <v>2</v>
      </c>
      <c r="R76">
        <v>0</v>
      </c>
      <c r="S76">
        <v>0</v>
      </c>
      <c r="T76">
        <v>0</v>
      </c>
      <c r="U76">
        <v>0</v>
      </c>
      <c r="V76">
        <v>4</v>
      </c>
      <c r="W76">
        <v>0</v>
      </c>
      <c r="X76">
        <v>1</v>
      </c>
      <c r="Y76">
        <v>1</v>
      </c>
      <c r="Z76">
        <v>0</v>
      </c>
      <c r="AA76">
        <v>1</v>
      </c>
      <c r="AB76">
        <v>0</v>
      </c>
      <c r="AC76">
        <v>1</v>
      </c>
      <c r="AD76">
        <v>1</v>
      </c>
      <c r="AE76">
        <v>75</v>
      </c>
      <c r="AJ76">
        <f t="shared" si="3"/>
        <v>92</v>
      </c>
      <c r="AK76">
        <f t="shared" si="4"/>
        <v>3</v>
      </c>
      <c r="AL76">
        <f t="shared" si="5"/>
        <v>8</v>
      </c>
    </row>
    <row r="77" spans="1:38" x14ac:dyDescent="0.25">
      <c r="A77" t="s">
        <v>1712</v>
      </c>
      <c r="B77" t="s">
        <v>88</v>
      </c>
      <c r="D77" t="s">
        <v>780</v>
      </c>
      <c r="E77" t="s">
        <v>748</v>
      </c>
      <c r="F77" t="s">
        <v>789</v>
      </c>
      <c r="J77" t="s">
        <v>642</v>
      </c>
      <c r="AJ77">
        <f t="shared" si="3"/>
        <v>0</v>
      </c>
      <c r="AK77">
        <f t="shared" si="4"/>
        <v>0</v>
      </c>
      <c r="AL77">
        <f t="shared" si="5"/>
        <v>0</v>
      </c>
    </row>
    <row r="78" spans="1:38" x14ac:dyDescent="0.25">
      <c r="A78" t="s">
        <v>767</v>
      </c>
      <c r="B78" t="s">
        <v>80</v>
      </c>
      <c r="E78" t="s">
        <v>660</v>
      </c>
      <c r="F78" t="s">
        <v>789</v>
      </c>
      <c r="J78" t="s">
        <v>642</v>
      </c>
      <c r="AJ78">
        <f t="shared" si="3"/>
        <v>0</v>
      </c>
      <c r="AK78">
        <f t="shared" si="4"/>
        <v>0</v>
      </c>
      <c r="AL78">
        <f t="shared" si="5"/>
        <v>0</v>
      </c>
    </row>
    <row r="79" spans="1:38" x14ac:dyDescent="0.25">
      <c r="A79" t="s">
        <v>770</v>
      </c>
      <c r="B79" t="s">
        <v>88</v>
      </c>
      <c r="C79" t="s">
        <v>1134</v>
      </c>
      <c r="D79" t="s">
        <v>5</v>
      </c>
      <c r="E79" t="s">
        <v>748</v>
      </c>
      <c r="F79" t="s">
        <v>765</v>
      </c>
      <c r="G79" t="s">
        <v>1135</v>
      </c>
      <c r="H79" t="s">
        <v>543</v>
      </c>
      <c r="I79" t="s">
        <v>1061</v>
      </c>
      <c r="J79" t="s">
        <v>642</v>
      </c>
      <c r="K79">
        <v>95</v>
      </c>
      <c r="L79">
        <v>5</v>
      </c>
      <c r="M79">
        <v>0</v>
      </c>
      <c r="N79">
        <v>0</v>
      </c>
      <c r="O79">
        <v>1</v>
      </c>
      <c r="P79">
        <v>10</v>
      </c>
      <c r="Q79">
        <v>0</v>
      </c>
      <c r="R79">
        <v>0</v>
      </c>
      <c r="S79">
        <v>1</v>
      </c>
      <c r="T79">
        <v>0</v>
      </c>
      <c r="U79">
        <v>0</v>
      </c>
      <c r="V79">
        <v>35</v>
      </c>
      <c r="W79">
        <v>6</v>
      </c>
      <c r="X79">
        <v>3</v>
      </c>
      <c r="Y79">
        <v>3</v>
      </c>
      <c r="Z79">
        <v>2</v>
      </c>
      <c r="AA79">
        <v>1</v>
      </c>
      <c r="AB79">
        <v>1</v>
      </c>
      <c r="AC79">
        <v>0</v>
      </c>
      <c r="AD79">
        <v>5</v>
      </c>
      <c r="AE79">
        <v>1</v>
      </c>
      <c r="AJ79">
        <f t="shared" si="3"/>
        <v>69</v>
      </c>
      <c r="AK79">
        <f t="shared" si="4"/>
        <v>12</v>
      </c>
      <c r="AL79">
        <f t="shared" si="5"/>
        <v>51</v>
      </c>
    </row>
    <row r="80" spans="1:38" x14ac:dyDescent="0.25">
      <c r="A80" t="s">
        <v>1713</v>
      </c>
      <c r="B80" t="s">
        <v>80</v>
      </c>
      <c r="E80" t="s">
        <v>785</v>
      </c>
      <c r="AJ80">
        <f t="shared" si="3"/>
        <v>0</v>
      </c>
      <c r="AK80">
        <f t="shared" si="4"/>
        <v>0</v>
      </c>
      <c r="AL80">
        <f t="shared" si="5"/>
        <v>0</v>
      </c>
    </row>
    <row r="81" spans="1:38" x14ac:dyDescent="0.25">
      <c r="A81" t="s">
        <v>771</v>
      </c>
      <c r="B81" t="s">
        <v>80</v>
      </c>
      <c r="C81" t="s">
        <v>867</v>
      </c>
      <c r="D81" t="s">
        <v>5</v>
      </c>
      <c r="E81" t="s">
        <v>660</v>
      </c>
      <c r="F81" t="s">
        <v>789</v>
      </c>
      <c r="J81" t="s">
        <v>642</v>
      </c>
      <c r="AJ81">
        <f t="shared" si="3"/>
        <v>0</v>
      </c>
      <c r="AK81">
        <f t="shared" si="4"/>
        <v>0</v>
      </c>
      <c r="AL81">
        <f t="shared" si="5"/>
        <v>0</v>
      </c>
    </row>
    <row r="82" spans="1:38" x14ac:dyDescent="0.25">
      <c r="A82" t="s">
        <v>774</v>
      </c>
      <c r="B82" t="s">
        <v>80</v>
      </c>
      <c r="E82" t="s">
        <v>763</v>
      </c>
      <c r="F82" t="s">
        <v>490</v>
      </c>
      <c r="J82" t="s">
        <v>642</v>
      </c>
      <c r="AJ82">
        <f t="shared" si="3"/>
        <v>0</v>
      </c>
      <c r="AK82">
        <f t="shared" si="4"/>
        <v>0</v>
      </c>
      <c r="AL82">
        <f t="shared" si="5"/>
        <v>0</v>
      </c>
    </row>
    <row r="83" spans="1:38" x14ac:dyDescent="0.25">
      <c r="A83" t="s">
        <v>1714</v>
      </c>
      <c r="B83" t="s">
        <v>80</v>
      </c>
      <c r="E83" t="s">
        <v>787</v>
      </c>
      <c r="F83" t="s">
        <v>788</v>
      </c>
      <c r="J83" t="s">
        <v>668</v>
      </c>
      <c r="AJ83">
        <f t="shared" si="3"/>
        <v>0</v>
      </c>
      <c r="AK83">
        <f t="shared" si="4"/>
        <v>0</v>
      </c>
      <c r="AL83">
        <f t="shared" si="5"/>
        <v>0</v>
      </c>
    </row>
    <row r="84" spans="1:38" x14ac:dyDescent="0.25">
      <c r="A84" t="s">
        <v>777</v>
      </c>
      <c r="B84" t="s">
        <v>80</v>
      </c>
      <c r="E84" t="s">
        <v>786</v>
      </c>
      <c r="F84" t="s">
        <v>789</v>
      </c>
      <c r="AJ84">
        <f t="shared" si="3"/>
        <v>0</v>
      </c>
      <c r="AK84">
        <f t="shared" si="4"/>
        <v>0</v>
      </c>
      <c r="AL84">
        <f t="shared" si="5"/>
        <v>0</v>
      </c>
    </row>
    <row r="85" spans="1:38" x14ac:dyDescent="0.25">
      <c r="A85" t="s">
        <v>1715</v>
      </c>
      <c r="B85" t="s">
        <v>80</v>
      </c>
      <c r="C85" t="s">
        <v>1131</v>
      </c>
      <c r="D85" t="s">
        <v>5</v>
      </c>
      <c r="E85" t="s">
        <v>782</v>
      </c>
      <c r="G85" t="s">
        <v>1133</v>
      </c>
      <c r="H85" t="s">
        <v>543</v>
      </c>
      <c r="I85" t="s">
        <v>1106</v>
      </c>
      <c r="J85" t="s">
        <v>642</v>
      </c>
      <c r="K85">
        <v>15</v>
      </c>
      <c r="L85">
        <v>85</v>
      </c>
      <c r="M85">
        <v>1</v>
      </c>
      <c r="N85">
        <v>0</v>
      </c>
      <c r="O85">
        <v>0</v>
      </c>
      <c r="P85">
        <v>1</v>
      </c>
      <c r="Q85">
        <v>5</v>
      </c>
      <c r="R85">
        <v>0</v>
      </c>
      <c r="S85">
        <v>0</v>
      </c>
      <c r="T85">
        <v>0</v>
      </c>
      <c r="U85">
        <v>0</v>
      </c>
      <c r="V85">
        <v>4</v>
      </c>
      <c r="W85">
        <v>0</v>
      </c>
      <c r="X85">
        <v>1</v>
      </c>
      <c r="Y85">
        <v>1</v>
      </c>
      <c r="Z85">
        <v>1</v>
      </c>
      <c r="AA85">
        <v>2</v>
      </c>
      <c r="AB85">
        <v>0</v>
      </c>
      <c r="AC85">
        <v>1</v>
      </c>
      <c r="AD85">
        <v>0</v>
      </c>
      <c r="AE85">
        <v>85</v>
      </c>
      <c r="AJ85">
        <f t="shared" si="3"/>
        <v>102</v>
      </c>
      <c r="AK85">
        <f t="shared" si="4"/>
        <v>6</v>
      </c>
      <c r="AL85">
        <f t="shared" si="5"/>
        <v>10</v>
      </c>
    </row>
    <row r="86" spans="1:38" x14ac:dyDescent="0.25">
      <c r="A86" t="s">
        <v>1716</v>
      </c>
      <c r="B86" t="s">
        <v>80</v>
      </c>
      <c r="E86" t="s">
        <v>782</v>
      </c>
      <c r="AJ86">
        <f t="shared" si="3"/>
        <v>0</v>
      </c>
      <c r="AK86">
        <f t="shared" si="4"/>
        <v>0</v>
      </c>
      <c r="AL86">
        <f t="shared" si="5"/>
        <v>0</v>
      </c>
    </row>
    <row r="87" spans="1:38" x14ac:dyDescent="0.25">
      <c r="A87" t="s">
        <v>778</v>
      </c>
      <c r="B87" t="s">
        <v>80</v>
      </c>
      <c r="D87" t="s">
        <v>775</v>
      </c>
      <c r="E87" t="s">
        <v>783</v>
      </c>
      <c r="AJ87">
        <f t="shared" si="3"/>
        <v>0</v>
      </c>
      <c r="AK87">
        <f t="shared" si="4"/>
        <v>0</v>
      </c>
      <c r="AL87">
        <f t="shared" si="5"/>
        <v>0</v>
      </c>
    </row>
    <row r="90" spans="1:38" x14ac:dyDescent="0.25">
      <c r="A90" t="s">
        <v>310</v>
      </c>
      <c r="B90" t="s">
        <v>0</v>
      </c>
      <c r="D90" t="s">
        <v>139</v>
      </c>
      <c r="E90" t="s">
        <v>1051</v>
      </c>
      <c r="F90" t="s">
        <v>1033</v>
      </c>
      <c r="G90" t="s">
        <v>1052</v>
      </c>
      <c r="H90" t="s">
        <v>1053</v>
      </c>
      <c r="I90" t="s">
        <v>1035</v>
      </c>
      <c r="J90" t="s">
        <v>1034</v>
      </c>
      <c r="K90" t="s">
        <v>537</v>
      </c>
      <c r="L90" t="s">
        <v>538</v>
      </c>
      <c r="M90" t="s">
        <v>314</v>
      </c>
      <c r="N90" t="s">
        <v>280</v>
      </c>
      <c r="O90" t="s">
        <v>279</v>
      </c>
      <c r="P90" t="s">
        <v>277</v>
      </c>
      <c r="Q90" t="s">
        <v>278</v>
      </c>
      <c r="R90" t="s">
        <v>601</v>
      </c>
      <c r="S90" t="s">
        <v>282</v>
      </c>
      <c r="T90" t="s">
        <v>283</v>
      </c>
      <c r="U90" t="s">
        <v>294</v>
      </c>
      <c r="V90" t="s">
        <v>281</v>
      </c>
      <c r="W90" t="s">
        <v>292</v>
      </c>
      <c r="X90" t="s">
        <v>493</v>
      </c>
      <c r="Y90" t="s">
        <v>492</v>
      </c>
      <c r="Z90" t="s">
        <v>286</v>
      </c>
      <c r="AA90" t="s">
        <v>602</v>
      </c>
      <c r="AB90" t="s">
        <v>603</v>
      </c>
      <c r="AC90" t="s">
        <v>1032</v>
      </c>
      <c r="AD90" t="s">
        <v>540</v>
      </c>
      <c r="AE90" t="s">
        <v>541</v>
      </c>
      <c r="AF90" t="s">
        <v>276</v>
      </c>
      <c r="AG90" t="s">
        <v>300</v>
      </c>
      <c r="AH90" t="s">
        <v>298</v>
      </c>
      <c r="AI90" t="s">
        <v>539</v>
      </c>
      <c r="AJ90" t="s">
        <v>1115</v>
      </c>
      <c r="AK90" t="s">
        <v>1055</v>
      </c>
      <c r="AL90" t="s">
        <v>1056</v>
      </c>
    </row>
    <row r="91" spans="1:38" x14ac:dyDescent="0.25">
      <c r="A91" t="s">
        <v>784</v>
      </c>
    </row>
    <row r="92" spans="1:38" x14ac:dyDescent="0.25">
      <c r="A92" t="s">
        <v>583</v>
      </c>
      <c r="B92" t="s">
        <v>80</v>
      </c>
      <c r="C92" t="s">
        <v>1030</v>
      </c>
      <c r="D92" t="s">
        <v>5</v>
      </c>
      <c r="E92" t="s">
        <v>604</v>
      </c>
      <c r="F92" t="s">
        <v>490</v>
      </c>
      <c r="G92" t="s">
        <v>1038</v>
      </c>
      <c r="H92" t="s">
        <v>642</v>
      </c>
      <c r="I92" t="s">
        <v>1036</v>
      </c>
      <c r="J92" t="s">
        <v>642</v>
      </c>
      <c r="K92">
        <v>30</v>
      </c>
      <c r="L92">
        <v>70</v>
      </c>
      <c r="M92">
        <v>8</v>
      </c>
      <c r="N92">
        <v>0</v>
      </c>
      <c r="O92">
        <v>0</v>
      </c>
      <c r="P92">
        <v>1</v>
      </c>
      <c r="Q92">
        <v>10</v>
      </c>
      <c r="R92">
        <v>0</v>
      </c>
      <c r="S92">
        <v>0</v>
      </c>
      <c r="T92">
        <v>1</v>
      </c>
      <c r="U92">
        <v>0</v>
      </c>
      <c r="V92">
        <v>5</v>
      </c>
      <c r="W92">
        <v>0</v>
      </c>
      <c r="X92">
        <v>1</v>
      </c>
      <c r="Y92">
        <v>0</v>
      </c>
      <c r="Z92">
        <v>0</v>
      </c>
      <c r="AA92">
        <v>3</v>
      </c>
      <c r="AB92">
        <v>0</v>
      </c>
      <c r="AC92">
        <v>0</v>
      </c>
      <c r="AD92">
        <v>2</v>
      </c>
      <c r="AE92">
        <v>60</v>
      </c>
      <c r="AF92" t="s">
        <v>605</v>
      </c>
      <c r="AG92">
        <v>1</v>
      </c>
      <c r="AJ92">
        <f t="shared" ref="AJ92:AJ125" si="6">SUM(M92:AE92)+AG92</f>
        <v>92</v>
      </c>
      <c r="AK92">
        <f t="shared" ref="AK92:AK98" si="7">SUM(N92:U92)</f>
        <v>12</v>
      </c>
      <c r="AL92">
        <f t="shared" ref="AL92:AL98" si="8">SUM(V92:AC92)</f>
        <v>9</v>
      </c>
    </row>
    <row r="93" spans="1:38" x14ac:dyDescent="0.25">
      <c r="A93" t="s">
        <v>584</v>
      </c>
      <c r="B93" t="s">
        <v>88</v>
      </c>
      <c r="C93" t="s">
        <v>1031</v>
      </c>
      <c r="AJ93">
        <f t="shared" si="6"/>
        <v>0</v>
      </c>
    </row>
    <row r="94" spans="1:38" x14ac:dyDescent="0.25">
      <c r="A94" s="5" t="s">
        <v>828</v>
      </c>
      <c r="B94" t="s">
        <v>88</v>
      </c>
      <c r="C94" t="s">
        <v>1031</v>
      </c>
      <c r="D94" t="s">
        <v>867</v>
      </c>
      <c r="E94" t="s">
        <v>830</v>
      </c>
      <c r="F94" t="s">
        <v>789</v>
      </c>
      <c r="J94" t="s">
        <v>642</v>
      </c>
    </row>
    <row r="95" spans="1:38" x14ac:dyDescent="0.25">
      <c r="A95" s="5" t="s">
        <v>829</v>
      </c>
      <c r="B95" t="s">
        <v>88</v>
      </c>
      <c r="C95" t="s">
        <v>1031</v>
      </c>
      <c r="D95" t="s">
        <v>5</v>
      </c>
      <c r="E95" t="s">
        <v>1037</v>
      </c>
      <c r="F95" t="s">
        <v>789</v>
      </c>
      <c r="G95" t="s">
        <v>1039</v>
      </c>
      <c r="H95" t="s">
        <v>1065</v>
      </c>
      <c r="I95" t="s">
        <v>1040</v>
      </c>
      <c r="J95" t="s">
        <v>642</v>
      </c>
      <c r="K95">
        <v>100</v>
      </c>
      <c r="L95">
        <v>0</v>
      </c>
      <c r="M95">
        <v>0</v>
      </c>
      <c r="N95">
        <v>2</v>
      </c>
      <c r="O95">
        <v>5</v>
      </c>
      <c r="P95">
        <v>0</v>
      </c>
      <c r="Q95">
        <v>0</v>
      </c>
      <c r="R95">
        <v>5</v>
      </c>
      <c r="S95">
        <v>2</v>
      </c>
      <c r="T95">
        <v>0</v>
      </c>
      <c r="U95">
        <v>0</v>
      </c>
      <c r="V95">
        <v>30</v>
      </c>
      <c r="W95">
        <v>25</v>
      </c>
      <c r="X95">
        <v>2</v>
      </c>
      <c r="Y95">
        <v>0</v>
      </c>
      <c r="Z95">
        <v>0</v>
      </c>
      <c r="AA95">
        <v>0</v>
      </c>
      <c r="AB95">
        <v>0</v>
      </c>
      <c r="AC95">
        <v>5</v>
      </c>
      <c r="AD95">
        <v>25</v>
      </c>
      <c r="AE95">
        <v>0</v>
      </c>
      <c r="AF95" t="s">
        <v>1043</v>
      </c>
      <c r="AJ95">
        <f>SUM(M95:AE95)+AG95</f>
        <v>101</v>
      </c>
      <c r="AK95">
        <f t="shared" si="7"/>
        <v>14</v>
      </c>
      <c r="AL95">
        <f t="shared" si="8"/>
        <v>62</v>
      </c>
    </row>
    <row r="96" spans="1:38" x14ac:dyDescent="0.25">
      <c r="A96" t="s">
        <v>585</v>
      </c>
      <c r="B96" t="s">
        <v>88</v>
      </c>
      <c r="C96" t="s">
        <v>1057</v>
      </c>
      <c r="D96" t="s">
        <v>5</v>
      </c>
      <c r="E96" t="s">
        <v>1050</v>
      </c>
      <c r="F96" t="s">
        <v>789</v>
      </c>
      <c r="G96" t="s">
        <v>1045</v>
      </c>
      <c r="H96" t="s">
        <v>642</v>
      </c>
      <c r="I96" t="s">
        <v>1046</v>
      </c>
      <c r="J96" t="s">
        <v>641</v>
      </c>
      <c r="K96">
        <v>100</v>
      </c>
      <c r="L96">
        <v>0</v>
      </c>
      <c r="M96">
        <v>0</v>
      </c>
      <c r="N96">
        <v>5</v>
      </c>
      <c r="O96">
        <v>15</v>
      </c>
      <c r="P96">
        <v>6</v>
      </c>
      <c r="Q96">
        <v>0</v>
      </c>
      <c r="R96">
        <v>6</v>
      </c>
      <c r="S96">
        <v>6</v>
      </c>
      <c r="T96">
        <v>0</v>
      </c>
      <c r="U96">
        <v>0</v>
      </c>
      <c r="V96">
        <v>20</v>
      </c>
      <c r="W96">
        <v>20</v>
      </c>
      <c r="X96">
        <v>3</v>
      </c>
      <c r="Y96">
        <v>5</v>
      </c>
      <c r="Z96">
        <v>0</v>
      </c>
      <c r="AA96">
        <v>0</v>
      </c>
      <c r="AB96">
        <v>0</v>
      </c>
      <c r="AC96">
        <v>5</v>
      </c>
      <c r="AD96">
        <v>5</v>
      </c>
      <c r="AE96">
        <v>0</v>
      </c>
      <c r="AF96" t="s">
        <v>1044</v>
      </c>
      <c r="AG96">
        <v>0</v>
      </c>
      <c r="AJ96">
        <f>SUM(M96:AE96)+AG96</f>
        <v>96</v>
      </c>
      <c r="AK96">
        <f t="shared" si="7"/>
        <v>38</v>
      </c>
      <c r="AL96">
        <f t="shared" si="8"/>
        <v>53</v>
      </c>
    </row>
    <row r="97" spans="1:38" x14ac:dyDescent="0.25">
      <c r="A97" t="s">
        <v>616</v>
      </c>
      <c r="B97" t="s">
        <v>80</v>
      </c>
    </row>
    <row r="98" spans="1:38" x14ac:dyDescent="0.25">
      <c r="A98" t="s">
        <v>586</v>
      </c>
      <c r="B98" t="s">
        <v>80</v>
      </c>
      <c r="C98" t="s">
        <v>1078</v>
      </c>
      <c r="D98" t="s">
        <v>5</v>
      </c>
      <c r="E98" t="s">
        <v>1079</v>
      </c>
      <c r="F98" t="s">
        <v>1068</v>
      </c>
      <c r="G98" t="s">
        <v>1080</v>
      </c>
      <c r="H98" t="s">
        <v>648</v>
      </c>
      <c r="I98" t="s">
        <v>1061</v>
      </c>
      <c r="J98" t="s">
        <v>641</v>
      </c>
      <c r="K98">
        <v>35</v>
      </c>
      <c r="L98">
        <v>65</v>
      </c>
      <c r="M98">
        <v>0</v>
      </c>
      <c r="N98">
        <v>1</v>
      </c>
      <c r="O98">
        <v>10</v>
      </c>
      <c r="P98">
        <v>7</v>
      </c>
      <c r="Q98">
        <v>1</v>
      </c>
      <c r="R98">
        <v>5</v>
      </c>
      <c r="S98">
        <v>0</v>
      </c>
      <c r="T98">
        <v>0</v>
      </c>
      <c r="U98">
        <v>0</v>
      </c>
      <c r="V98">
        <v>15</v>
      </c>
      <c r="W98">
        <v>5</v>
      </c>
      <c r="X98">
        <v>0</v>
      </c>
      <c r="Y98">
        <v>0</v>
      </c>
      <c r="Z98">
        <v>1</v>
      </c>
      <c r="AA98">
        <v>1</v>
      </c>
      <c r="AB98">
        <v>0</v>
      </c>
      <c r="AC98">
        <v>0</v>
      </c>
      <c r="AD98">
        <v>0</v>
      </c>
      <c r="AE98">
        <v>40</v>
      </c>
      <c r="AG98">
        <v>0</v>
      </c>
      <c r="AJ98">
        <f t="shared" si="6"/>
        <v>86</v>
      </c>
      <c r="AK98">
        <f t="shared" si="7"/>
        <v>24</v>
      </c>
      <c r="AL98">
        <f t="shared" si="8"/>
        <v>22</v>
      </c>
    </row>
    <row r="99" spans="1:38" x14ac:dyDescent="0.25">
      <c r="A99" s="5" t="s">
        <v>805</v>
      </c>
      <c r="B99" t="s">
        <v>88</v>
      </c>
      <c r="C99" t="s">
        <v>1057</v>
      </c>
      <c r="D99" t="s">
        <v>5</v>
      </c>
      <c r="E99" t="s">
        <v>806</v>
      </c>
      <c r="G99" t="s">
        <v>1054</v>
      </c>
      <c r="H99" t="s">
        <v>642</v>
      </c>
      <c r="I99" t="s">
        <v>1046</v>
      </c>
      <c r="J99" t="s">
        <v>543</v>
      </c>
      <c r="K99">
        <v>100</v>
      </c>
      <c r="L99">
        <v>0</v>
      </c>
      <c r="M99">
        <v>0</v>
      </c>
      <c r="N99">
        <v>12</v>
      </c>
      <c r="O99">
        <v>5</v>
      </c>
      <c r="P99">
        <v>2</v>
      </c>
      <c r="Q99">
        <v>0</v>
      </c>
      <c r="R99">
        <v>9</v>
      </c>
      <c r="S99">
        <v>4</v>
      </c>
      <c r="T99">
        <v>2</v>
      </c>
      <c r="U99">
        <v>0</v>
      </c>
      <c r="V99">
        <v>25</v>
      </c>
      <c r="W99">
        <v>15</v>
      </c>
      <c r="X99">
        <v>2</v>
      </c>
      <c r="Y99">
        <v>0</v>
      </c>
      <c r="Z99">
        <v>0</v>
      </c>
      <c r="AA99">
        <v>0</v>
      </c>
      <c r="AB99">
        <v>0</v>
      </c>
      <c r="AC99">
        <v>2</v>
      </c>
      <c r="AD99">
        <v>15</v>
      </c>
      <c r="AE99">
        <v>0</v>
      </c>
      <c r="AF99" t="s">
        <v>1049</v>
      </c>
      <c r="AJ99">
        <f t="shared" si="6"/>
        <v>93</v>
      </c>
      <c r="AK99">
        <f>SUM(N99:U99)</f>
        <v>34</v>
      </c>
      <c r="AL99">
        <f>SUM(V99:AC99)</f>
        <v>44</v>
      </c>
    </row>
    <row r="100" spans="1:38" x14ac:dyDescent="0.25">
      <c r="A100" t="s">
        <v>626</v>
      </c>
    </row>
    <row r="101" spans="1:38" x14ac:dyDescent="0.25">
      <c r="A101" t="s">
        <v>587</v>
      </c>
      <c r="B101" t="s">
        <v>617</v>
      </c>
      <c r="D101" t="s">
        <v>5</v>
      </c>
      <c r="E101" t="s">
        <v>604</v>
      </c>
      <c r="F101" t="s">
        <v>607</v>
      </c>
      <c r="J101" t="s">
        <v>641</v>
      </c>
      <c r="K101">
        <v>10</v>
      </c>
      <c r="L101">
        <v>90</v>
      </c>
      <c r="M101">
        <v>12</v>
      </c>
      <c r="N101">
        <v>0</v>
      </c>
      <c r="O101">
        <v>0</v>
      </c>
      <c r="P101">
        <v>0</v>
      </c>
      <c r="Q101">
        <v>8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70</v>
      </c>
      <c r="AG101">
        <v>0</v>
      </c>
      <c r="AH101" t="s">
        <v>606</v>
      </c>
      <c r="AJ101">
        <f t="shared" si="6"/>
        <v>91</v>
      </c>
    </row>
    <row r="102" spans="1:38" x14ac:dyDescent="0.25">
      <c r="A102" t="s">
        <v>588</v>
      </c>
      <c r="B102" t="s">
        <v>88</v>
      </c>
      <c r="C102" t="s">
        <v>1072</v>
      </c>
      <c r="D102" t="s">
        <v>5</v>
      </c>
      <c r="E102" t="s">
        <v>608</v>
      </c>
      <c r="F102" t="s">
        <v>1059</v>
      </c>
      <c r="G102" t="s">
        <v>1060</v>
      </c>
      <c r="I102" t="s">
        <v>1061</v>
      </c>
      <c r="J102" t="s">
        <v>641</v>
      </c>
      <c r="K102">
        <v>75</v>
      </c>
      <c r="L102">
        <v>25</v>
      </c>
      <c r="M102">
        <v>0</v>
      </c>
      <c r="N102">
        <v>9</v>
      </c>
      <c r="O102">
        <v>17</v>
      </c>
      <c r="P102">
        <v>1</v>
      </c>
      <c r="Q102">
        <v>0</v>
      </c>
      <c r="R102">
        <v>17</v>
      </c>
      <c r="S102">
        <v>15</v>
      </c>
      <c r="T102">
        <v>1</v>
      </c>
      <c r="U102">
        <v>0</v>
      </c>
      <c r="V102">
        <v>13</v>
      </c>
      <c r="W102">
        <v>0</v>
      </c>
      <c r="X102">
        <v>2</v>
      </c>
      <c r="Y102">
        <v>0</v>
      </c>
      <c r="Z102">
        <v>2</v>
      </c>
      <c r="AA102">
        <v>2</v>
      </c>
      <c r="AB102">
        <v>3</v>
      </c>
      <c r="AC102">
        <v>0</v>
      </c>
      <c r="AD102">
        <v>0</v>
      </c>
      <c r="AE102">
        <v>18</v>
      </c>
      <c r="AG102">
        <v>0</v>
      </c>
      <c r="AJ102">
        <f t="shared" si="6"/>
        <v>100</v>
      </c>
    </row>
    <row r="103" spans="1:38" x14ac:dyDescent="0.25">
      <c r="A103" t="s">
        <v>627</v>
      </c>
      <c r="AJ103">
        <f t="shared" si="6"/>
        <v>0</v>
      </c>
    </row>
    <row r="104" spans="1:38" x14ac:dyDescent="0.25">
      <c r="A104" t="s">
        <v>589</v>
      </c>
      <c r="B104" t="s">
        <v>88</v>
      </c>
      <c r="C104" t="s">
        <v>1031</v>
      </c>
      <c r="D104" t="s">
        <v>5</v>
      </c>
      <c r="E104" t="s">
        <v>1058</v>
      </c>
      <c r="G104" t="s">
        <v>1054</v>
      </c>
      <c r="H104" t="s">
        <v>642</v>
      </c>
      <c r="I104" t="s">
        <v>1048</v>
      </c>
      <c r="K104">
        <v>100</v>
      </c>
      <c r="L104">
        <v>0</v>
      </c>
      <c r="M104">
        <v>0</v>
      </c>
      <c r="N104">
        <v>4</v>
      </c>
      <c r="O104">
        <v>5</v>
      </c>
      <c r="P104">
        <v>0</v>
      </c>
      <c r="Q104">
        <v>0</v>
      </c>
      <c r="R104">
        <v>4</v>
      </c>
      <c r="S104">
        <v>2</v>
      </c>
      <c r="T104">
        <v>0</v>
      </c>
      <c r="U104">
        <v>0</v>
      </c>
      <c r="V104">
        <v>35</v>
      </c>
      <c r="W104">
        <v>15</v>
      </c>
      <c r="X104">
        <v>3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25</v>
      </c>
      <c r="AE104">
        <v>0</v>
      </c>
      <c r="AF104" t="s">
        <v>609</v>
      </c>
      <c r="AG104">
        <v>0</v>
      </c>
      <c r="AJ104">
        <f t="shared" si="6"/>
        <v>94</v>
      </c>
    </row>
    <row r="105" spans="1:38" x14ac:dyDescent="0.25">
      <c r="A105" s="4" t="s">
        <v>802</v>
      </c>
      <c r="B105" t="s">
        <v>88</v>
      </c>
      <c r="C105" t="s">
        <v>1071</v>
      </c>
      <c r="D105" t="s">
        <v>5</v>
      </c>
      <c r="E105" t="s">
        <v>1066</v>
      </c>
      <c r="F105" t="s">
        <v>1059</v>
      </c>
      <c r="G105" t="s">
        <v>1064</v>
      </c>
      <c r="H105" t="s">
        <v>543</v>
      </c>
      <c r="I105" t="s">
        <v>1062</v>
      </c>
      <c r="J105" t="s">
        <v>543</v>
      </c>
      <c r="K105">
        <v>80</v>
      </c>
      <c r="L105">
        <v>20</v>
      </c>
      <c r="M105">
        <v>0</v>
      </c>
      <c r="N105">
        <v>10</v>
      </c>
      <c r="O105">
        <v>15</v>
      </c>
      <c r="P105">
        <v>5</v>
      </c>
      <c r="Q105">
        <v>2</v>
      </c>
      <c r="R105">
        <v>10</v>
      </c>
      <c r="S105">
        <v>1</v>
      </c>
      <c r="T105">
        <v>0</v>
      </c>
      <c r="U105">
        <v>0</v>
      </c>
      <c r="V105">
        <v>15</v>
      </c>
      <c r="W105">
        <v>12</v>
      </c>
      <c r="X105">
        <v>1</v>
      </c>
      <c r="Y105">
        <v>2</v>
      </c>
      <c r="Z105">
        <v>1</v>
      </c>
      <c r="AA105">
        <v>0</v>
      </c>
      <c r="AB105">
        <v>0</v>
      </c>
      <c r="AC105">
        <v>0</v>
      </c>
      <c r="AD105">
        <v>15</v>
      </c>
      <c r="AE105">
        <v>10</v>
      </c>
      <c r="AF105" t="s">
        <v>1063</v>
      </c>
      <c r="AG105">
        <v>0</v>
      </c>
      <c r="AJ105">
        <f t="shared" si="6"/>
        <v>99</v>
      </c>
    </row>
    <row r="106" spans="1:38" x14ac:dyDescent="0.25">
      <c r="A106" s="4" t="s">
        <v>803</v>
      </c>
      <c r="B106" t="s">
        <v>80</v>
      </c>
      <c r="D106" t="s">
        <v>133</v>
      </c>
      <c r="E106" t="s">
        <v>804</v>
      </c>
      <c r="J106" t="s">
        <v>648</v>
      </c>
      <c r="AI106" t="s">
        <v>84</v>
      </c>
    </row>
    <row r="107" spans="1:38" x14ac:dyDescent="0.25">
      <c r="A107" t="s">
        <v>618</v>
      </c>
    </row>
    <row r="108" spans="1:38" x14ac:dyDescent="0.25">
      <c r="A108" t="s">
        <v>599</v>
      </c>
      <c r="AJ108">
        <f t="shared" si="6"/>
        <v>0</v>
      </c>
    </row>
    <row r="109" spans="1:38" x14ac:dyDescent="0.25">
      <c r="A109" t="s">
        <v>808</v>
      </c>
      <c r="B109" t="s">
        <v>80</v>
      </c>
      <c r="E109" t="s">
        <v>809</v>
      </c>
      <c r="F109" t="s">
        <v>810</v>
      </c>
      <c r="AJ109">
        <f t="shared" si="6"/>
        <v>0</v>
      </c>
    </row>
    <row r="110" spans="1:38" x14ac:dyDescent="0.25">
      <c r="A110" t="s">
        <v>807</v>
      </c>
      <c r="B110" t="s">
        <v>88</v>
      </c>
      <c r="C110" t="s">
        <v>437</v>
      </c>
      <c r="D110" t="s">
        <v>5</v>
      </c>
      <c r="E110" t="s">
        <v>811</v>
      </c>
      <c r="F110" t="s">
        <v>810</v>
      </c>
      <c r="J110" t="s">
        <v>641</v>
      </c>
    </row>
    <row r="111" spans="1:38" x14ac:dyDescent="0.25">
      <c r="A111" t="s">
        <v>590</v>
      </c>
      <c r="B111" t="s">
        <v>80</v>
      </c>
      <c r="C111" t="s">
        <v>1030</v>
      </c>
      <c r="D111" t="s">
        <v>5</v>
      </c>
      <c r="E111" t="s">
        <v>604</v>
      </c>
      <c r="F111" t="s">
        <v>1068</v>
      </c>
      <c r="J111" t="s">
        <v>543</v>
      </c>
      <c r="K111">
        <v>25</v>
      </c>
      <c r="L111">
        <v>75</v>
      </c>
      <c r="AJ111">
        <f t="shared" si="6"/>
        <v>0</v>
      </c>
    </row>
    <row r="112" spans="1:38" x14ac:dyDescent="0.25">
      <c r="A112" t="s">
        <v>598</v>
      </c>
      <c r="B112" t="s">
        <v>88</v>
      </c>
      <c r="C112" t="s">
        <v>1067</v>
      </c>
      <c r="D112" t="s">
        <v>5</v>
      </c>
      <c r="E112" t="s">
        <v>1077</v>
      </c>
      <c r="F112" t="s">
        <v>789</v>
      </c>
      <c r="G112" t="s">
        <v>1069</v>
      </c>
      <c r="H112" t="s">
        <v>543</v>
      </c>
      <c r="I112" t="s">
        <v>1074</v>
      </c>
      <c r="J112" t="s">
        <v>543</v>
      </c>
      <c r="K112">
        <v>100</v>
      </c>
      <c r="L112">
        <v>0</v>
      </c>
      <c r="M112">
        <v>0</v>
      </c>
      <c r="N112">
        <v>10</v>
      </c>
      <c r="O112">
        <v>30</v>
      </c>
      <c r="P112">
        <v>10</v>
      </c>
      <c r="Q112">
        <v>0</v>
      </c>
      <c r="R112">
        <v>8</v>
      </c>
      <c r="S112">
        <v>5</v>
      </c>
      <c r="T112">
        <v>1</v>
      </c>
      <c r="U112">
        <v>0</v>
      </c>
      <c r="V112">
        <v>4</v>
      </c>
      <c r="W112">
        <v>2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15</v>
      </c>
      <c r="AE112">
        <v>0</v>
      </c>
      <c r="AF112" t="s">
        <v>1076</v>
      </c>
      <c r="AJ112">
        <f t="shared" si="6"/>
        <v>86</v>
      </c>
    </row>
    <row r="113" spans="1:36" x14ac:dyDescent="0.25">
      <c r="A113" s="4" t="s">
        <v>801</v>
      </c>
      <c r="B113" t="s">
        <v>88</v>
      </c>
      <c r="C113" t="s">
        <v>1067</v>
      </c>
      <c r="D113" t="s">
        <v>5</v>
      </c>
      <c r="E113" t="s">
        <v>1070</v>
      </c>
      <c r="F113" t="s">
        <v>789</v>
      </c>
      <c r="G113" t="s">
        <v>1069</v>
      </c>
      <c r="H113" t="s">
        <v>543</v>
      </c>
      <c r="I113" t="s">
        <v>1075</v>
      </c>
      <c r="J113" t="s">
        <v>543</v>
      </c>
      <c r="K113">
        <v>100</v>
      </c>
      <c r="L113">
        <v>0</v>
      </c>
      <c r="M113">
        <v>0</v>
      </c>
      <c r="N113">
        <v>5</v>
      </c>
      <c r="O113">
        <v>23</v>
      </c>
      <c r="P113">
        <v>0</v>
      </c>
      <c r="Q113">
        <v>0</v>
      </c>
      <c r="R113">
        <v>6</v>
      </c>
      <c r="S113">
        <v>11</v>
      </c>
      <c r="T113">
        <v>0</v>
      </c>
      <c r="U113">
        <v>0</v>
      </c>
      <c r="V113">
        <v>6</v>
      </c>
      <c r="W113">
        <v>4</v>
      </c>
      <c r="X113">
        <v>0</v>
      </c>
      <c r="Y113">
        <v>0</v>
      </c>
      <c r="Z113">
        <v>1</v>
      </c>
      <c r="AA113">
        <v>1</v>
      </c>
      <c r="AB113">
        <v>0</v>
      </c>
      <c r="AC113">
        <v>0</v>
      </c>
      <c r="AD113">
        <v>5</v>
      </c>
      <c r="AE113">
        <v>0</v>
      </c>
      <c r="AH113" t="s">
        <v>1073</v>
      </c>
      <c r="AJ113">
        <f t="shared" si="6"/>
        <v>62</v>
      </c>
    </row>
    <row r="114" spans="1:36" x14ac:dyDescent="0.25">
      <c r="A114" t="s">
        <v>596</v>
      </c>
      <c r="AJ114">
        <f t="shared" si="6"/>
        <v>0</v>
      </c>
    </row>
    <row r="115" spans="1:36" x14ac:dyDescent="0.25">
      <c r="A115" t="s">
        <v>597</v>
      </c>
      <c r="B115" t="s">
        <v>80</v>
      </c>
      <c r="C115" t="s">
        <v>1030</v>
      </c>
      <c r="D115" t="s">
        <v>5</v>
      </c>
      <c r="E115" t="s">
        <v>604</v>
      </c>
      <c r="F115" t="s">
        <v>490</v>
      </c>
      <c r="G115" t="s">
        <v>1125</v>
      </c>
      <c r="H115" t="s">
        <v>648</v>
      </c>
      <c r="J115" t="s">
        <v>1081</v>
      </c>
      <c r="K115">
        <v>15</v>
      </c>
      <c r="L115">
        <v>85</v>
      </c>
      <c r="M115">
        <v>10</v>
      </c>
      <c r="N115">
        <v>0</v>
      </c>
      <c r="O115">
        <v>0</v>
      </c>
      <c r="P115">
        <v>1</v>
      </c>
      <c r="Q115">
        <v>2</v>
      </c>
      <c r="R115">
        <v>0</v>
      </c>
      <c r="S115">
        <v>0</v>
      </c>
      <c r="T115">
        <v>1</v>
      </c>
      <c r="U115">
        <v>0</v>
      </c>
      <c r="V115">
        <v>2</v>
      </c>
      <c r="W115">
        <v>1</v>
      </c>
      <c r="X115">
        <v>1</v>
      </c>
      <c r="Y115">
        <v>1</v>
      </c>
      <c r="Z115">
        <v>0</v>
      </c>
      <c r="AA115">
        <v>1</v>
      </c>
      <c r="AB115">
        <v>0</v>
      </c>
      <c r="AC115">
        <v>1</v>
      </c>
      <c r="AD115">
        <v>1</v>
      </c>
      <c r="AE115">
        <v>78</v>
      </c>
      <c r="AJ115">
        <f t="shared" si="6"/>
        <v>100</v>
      </c>
    </row>
    <row r="116" spans="1:36" x14ac:dyDescent="0.25">
      <c r="A116" t="s">
        <v>600</v>
      </c>
      <c r="B116" t="s">
        <v>1047</v>
      </c>
      <c r="C116" t="s">
        <v>1082</v>
      </c>
      <c r="D116" t="s">
        <v>5</v>
      </c>
      <c r="E116" t="s">
        <v>1083</v>
      </c>
      <c r="AJ116">
        <f t="shared" si="6"/>
        <v>0</v>
      </c>
    </row>
    <row r="117" spans="1:36" x14ac:dyDescent="0.25">
      <c r="A117" t="s">
        <v>619</v>
      </c>
    </row>
    <row r="118" spans="1:36" x14ac:dyDescent="0.25">
      <c r="A118" t="s">
        <v>620</v>
      </c>
    </row>
    <row r="119" spans="1:36" x14ac:dyDescent="0.25">
      <c r="A119" t="s">
        <v>591</v>
      </c>
      <c r="B119" t="s">
        <v>88</v>
      </c>
      <c r="C119" t="s">
        <v>1067</v>
      </c>
      <c r="D119" t="s">
        <v>5</v>
      </c>
      <c r="E119" t="s">
        <v>1084</v>
      </c>
      <c r="F119" t="s">
        <v>789</v>
      </c>
      <c r="G119" t="s">
        <v>1085</v>
      </c>
      <c r="H119" t="s">
        <v>1086</v>
      </c>
      <c r="I119" t="s">
        <v>1087</v>
      </c>
      <c r="J119" t="s">
        <v>642</v>
      </c>
      <c r="K119">
        <v>80</v>
      </c>
      <c r="L119">
        <v>20</v>
      </c>
      <c r="M119">
        <v>0</v>
      </c>
      <c r="N119">
        <v>5</v>
      </c>
      <c r="O119">
        <v>15</v>
      </c>
      <c r="P119">
        <v>12</v>
      </c>
      <c r="Q119">
        <v>5</v>
      </c>
      <c r="R119">
        <v>11</v>
      </c>
      <c r="S119">
        <v>8</v>
      </c>
      <c r="T119">
        <v>0</v>
      </c>
      <c r="U119">
        <v>0</v>
      </c>
      <c r="V119">
        <v>3</v>
      </c>
      <c r="W119">
        <v>1</v>
      </c>
      <c r="X119">
        <v>0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19</v>
      </c>
      <c r="AE119">
        <v>20</v>
      </c>
      <c r="AF119" t="s">
        <v>610</v>
      </c>
      <c r="AG119">
        <v>0</v>
      </c>
      <c r="AH119" t="s">
        <v>611</v>
      </c>
      <c r="AJ119">
        <f t="shared" si="6"/>
        <v>100</v>
      </c>
    </row>
    <row r="120" spans="1:36" x14ac:dyDescent="0.25">
      <c r="A120" t="s">
        <v>592</v>
      </c>
      <c r="B120" t="s">
        <v>867</v>
      </c>
      <c r="C120" t="s">
        <v>1122</v>
      </c>
      <c r="D120" t="s">
        <v>5</v>
      </c>
      <c r="E120" t="s">
        <v>1088</v>
      </c>
      <c r="F120" t="s">
        <v>490</v>
      </c>
      <c r="G120" t="s">
        <v>1090</v>
      </c>
      <c r="K120">
        <v>40</v>
      </c>
      <c r="L120">
        <v>60</v>
      </c>
      <c r="M120">
        <v>0</v>
      </c>
      <c r="N120">
        <v>4</v>
      </c>
      <c r="O120">
        <v>12</v>
      </c>
      <c r="P120">
        <v>5</v>
      </c>
      <c r="Q120">
        <v>8</v>
      </c>
      <c r="R120">
        <v>0</v>
      </c>
      <c r="S120">
        <v>7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1</v>
      </c>
      <c r="AA120">
        <v>0</v>
      </c>
      <c r="AB120">
        <v>1</v>
      </c>
      <c r="AC120">
        <v>0</v>
      </c>
      <c r="AD120">
        <v>3</v>
      </c>
      <c r="AE120">
        <v>55</v>
      </c>
      <c r="AF120" t="s">
        <v>612</v>
      </c>
      <c r="AG120">
        <v>0</v>
      </c>
      <c r="AJ120">
        <f t="shared" si="6"/>
        <v>98</v>
      </c>
    </row>
    <row r="121" spans="1:36" x14ac:dyDescent="0.25">
      <c r="A121" t="s">
        <v>621</v>
      </c>
    </row>
    <row r="122" spans="1:36" x14ac:dyDescent="0.25">
      <c r="A122" t="s">
        <v>622</v>
      </c>
    </row>
    <row r="123" spans="1:36" x14ac:dyDescent="0.25">
      <c r="A123" t="s">
        <v>593</v>
      </c>
      <c r="B123" t="s">
        <v>88</v>
      </c>
      <c r="C123" t="s">
        <v>1067</v>
      </c>
      <c r="D123" t="s">
        <v>5</v>
      </c>
      <c r="E123" t="s">
        <v>613</v>
      </c>
      <c r="F123" t="s">
        <v>789</v>
      </c>
      <c r="G123" t="s">
        <v>1091</v>
      </c>
      <c r="H123" t="s">
        <v>648</v>
      </c>
      <c r="I123" t="s">
        <v>1074</v>
      </c>
      <c r="K123">
        <v>85</v>
      </c>
      <c r="L123">
        <v>15</v>
      </c>
      <c r="M123">
        <v>0</v>
      </c>
      <c r="N123">
        <v>5</v>
      </c>
      <c r="O123">
        <v>10</v>
      </c>
      <c r="P123">
        <v>2</v>
      </c>
      <c r="Q123">
        <v>0</v>
      </c>
      <c r="R123">
        <v>12</v>
      </c>
      <c r="S123">
        <v>15</v>
      </c>
      <c r="T123">
        <v>0</v>
      </c>
      <c r="U123">
        <v>0</v>
      </c>
      <c r="V123">
        <v>10</v>
      </c>
      <c r="W123">
        <v>10</v>
      </c>
      <c r="X123">
        <v>2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10</v>
      </c>
      <c r="AE123">
        <v>10</v>
      </c>
      <c r="AF123" t="s">
        <v>610</v>
      </c>
      <c r="AG123">
        <v>0</v>
      </c>
      <c r="AJ123">
        <f t="shared" si="6"/>
        <v>86</v>
      </c>
    </row>
    <row r="124" spans="1:36" x14ac:dyDescent="0.25">
      <c r="A124" t="s">
        <v>623</v>
      </c>
    </row>
    <row r="125" spans="1:36" x14ac:dyDescent="0.25">
      <c r="A125" t="s">
        <v>594</v>
      </c>
      <c r="B125" t="s">
        <v>1022</v>
      </c>
      <c r="C125" t="s">
        <v>1121</v>
      </c>
      <c r="D125" t="s">
        <v>5</v>
      </c>
      <c r="E125" t="s">
        <v>1092</v>
      </c>
      <c r="F125" t="s">
        <v>1041</v>
      </c>
      <c r="G125" t="s">
        <v>1093</v>
      </c>
      <c r="H125" t="s">
        <v>648</v>
      </c>
      <c r="J125" t="s">
        <v>543</v>
      </c>
      <c r="K125">
        <v>50</v>
      </c>
      <c r="L125">
        <v>50</v>
      </c>
      <c r="M125">
        <v>10</v>
      </c>
      <c r="N125">
        <v>0</v>
      </c>
      <c r="O125">
        <v>8</v>
      </c>
      <c r="P125">
        <v>10</v>
      </c>
      <c r="Q125">
        <v>3</v>
      </c>
      <c r="R125">
        <v>0</v>
      </c>
      <c r="S125">
        <v>5</v>
      </c>
      <c r="T125">
        <v>0</v>
      </c>
      <c r="U125">
        <v>0</v>
      </c>
      <c r="V125">
        <v>3</v>
      </c>
      <c r="W125">
        <v>0</v>
      </c>
      <c r="X125">
        <v>0</v>
      </c>
      <c r="Y125">
        <v>1</v>
      </c>
      <c r="Z125">
        <v>1</v>
      </c>
      <c r="AA125">
        <v>1</v>
      </c>
      <c r="AB125">
        <v>2</v>
      </c>
      <c r="AC125">
        <v>0</v>
      </c>
      <c r="AD125">
        <v>3</v>
      </c>
      <c r="AE125">
        <v>45</v>
      </c>
      <c r="AF125" t="s">
        <v>612</v>
      </c>
      <c r="AG125">
        <v>2</v>
      </c>
      <c r="AH125" t="s">
        <v>614</v>
      </c>
      <c r="AJ125">
        <f t="shared" si="6"/>
        <v>94</v>
      </c>
    </row>
    <row r="127" spans="1:36" x14ac:dyDescent="0.25">
      <c r="A127" t="s">
        <v>595</v>
      </c>
      <c r="B127" t="s">
        <v>88</v>
      </c>
      <c r="C127" t="s">
        <v>1094</v>
      </c>
      <c r="D127" t="s">
        <v>5</v>
      </c>
      <c r="E127" t="s">
        <v>1095</v>
      </c>
      <c r="G127" t="s">
        <v>1096</v>
      </c>
      <c r="H127" t="s">
        <v>642</v>
      </c>
      <c r="I127" t="s">
        <v>1046</v>
      </c>
      <c r="J127" t="s">
        <v>543</v>
      </c>
      <c r="K127">
        <v>75</v>
      </c>
      <c r="L127">
        <v>25</v>
      </c>
      <c r="M127">
        <v>0</v>
      </c>
      <c r="N127">
        <v>3</v>
      </c>
      <c r="O127">
        <v>20</v>
      </c>
      <c r="P127">
        <v>10</v>
      </c>
      <c r="Q127">
        <v>2</v>
      </c>
      <c r="R127">
        <v>10</v>
      </c>
      <c r="S127">
        <v>8</v>
      </c>
      <c r="T127">
        <v>0</v>
      </c>
      <c r="U127">
        <v>0</v>
      </c>
      <c r="V127">
        <v>4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10</v>
      </c>
      <c r="AE127">
        <v>20</v>
      </c>
      <c r="AF127" t="s">
        <v>612</v>
      </c>
      <c r="AG127">
        <v>0</v>
      </c>
      <c r="AH127" t="s">
        <v>615</v>
      </c>
      <c r="AJ127">
        <f>SUM(M127:AE127)+AG127</f>
        <v>87</v>
      </c>
    </row>
    <row r="128" spans="1:36" x14ac:dyDescent="0.25">
      <c r="A128" t="s">
        <v>812</v>
      </c>
    </row>
    <row r="129" spans="1:38" x14ac:dyDescent="0.25">
      <c r="A129" s="4" t="s">
        <v>813</v>
      </c>
      <c r="B129" t="s">
        <v>88</v>
      </c>
      <c r="C129" t="s">
        <v>1067</v>
      </c>
      <c r="D129" t="s">
        <v>5</v>
      </c>
      <c r="E129" t="s">
        <v>1097</v>
      </c>
      <c r="F129" t="s">
        <v>1042</v>
      </c>
      <c r="G129" t="s">
        <v>1102</v>
      </c>
      <c r="H129" t="s">
        <v>642</v>
      </c>
      <c r="I129" t="s">
        <v>1098</v>
      </c>
      <c r="K129">
        <v>90</v>
      </c>
      <c r="L129">
        <v>10</v>
      </c>
      <c r="M129">
        <v>5</v>
      </c>
      <c r="N129">
        <v>5</v>
      </c>
      <c r="O129">
        <v>20</v>
      </c>
      <c r="P129">
        <v>10</v>
      </c>
      <c r="Q129">
        <v>0</v>
      </c>
      <c r="R129">
        <v>15</v>
      </c>
      <c r="S129">
        <v>3</v>
      </c>
      <c r="T129">
        <v>0</v>
      </c>
      <c r="U129">
        <v>0</v>
      </c>
      <c r="V129">
        <v>7</v>
      </c>
      <c r="W129">
        <v>5</v>
      </c>
      <c r="X129">
        <v>0</v>
      </c>
      <c r="Y129">
        <v>0</v>
      </c>
      <c r="Z129">
        <v>0</v>
      </c>
      <c r="AA129">
        <v>0</v>
      </c>
      <c r="AB129">
        <v>1</v>
      </c>
      <c r="AC129">
        <v>3</v>
      </c>
      <c r="AD129">
        <v>5</v>
      </c>
      <c r="AE129">
        <v>10</v>
      </c>
      <c r="AJ129">
        <f t="shared" ref="AJ129" si="9">SUM(M129:AE129)+AG129</f>
        <v>89</v>
      </c>
    </row>
    <row r="130" spans="1:38" x14ac:dyDescent="0.25">
      <c r="A130" s="4" t="s">
        <v>814</v>
      </c>
      <c r="B130" t="s">
        <v>827</v>
      </c>
      <c r="E130" t="s">
        <v>772</v>
      </c>
      <c r="F130" t="s">
        <v>789</v>
      </c>
      <c r="J130" t="s">
        <v>642</v>
      </c>
    </row>
    <row r="131" spans="1:38" x14ac:dyDescent="0.25">
      <c r="A131" s="4" t="s">
        <v>815</v>
      </c>
      <c r="B131" t="s">
        <v>80</v>
      </c>
      <c r="C131" t="s">
        <v>1119</v>
      </c>
      <c r="D131" t="s">
        <v>5</v>
      </c>
      <c r="F131" t="s">
        <v>1068</v>
      </c>
      <c r="G131" t="s">
        <v>1099</v>
      </c>
      <c r="H131" t="s">
        <v>642</v>
      </c>
      <c r="I131" t="s">
        <v>641</v>
      </c>
      <c r="J131" t="s">
        <v>668</v>
      </c>
      <c r="K131">
        <v>25</v>
      </c>
      <c r="L131">
        <v>75</v>
      </c>
      <c r="V131">
        <v>2</v>
      </c>
      <c r="W131">
        <v>1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</row>
    <row r="132" spans="1:38" x14ac:dyDescent="0.25">
      <c r="A132" s="4" t="s">
        <v>816</v>
      </c>
      <c r="B132" t="s">
        <v>80</v>
      </c>
      <c r="D132" t="s">
        <v>775</v>
      </c>
      <c r="E132" t="s">
        <v>825</v>
      </c>
      <c r="J132" t="s">
        <v>668</v>
      </c>
    </row>
    <row r="133" spans="1:38" x14ac:dyDescent="0.25">
      <c r="A133" s="4" t="s">
        <v>817</v>
      </c>
      <c r="B133" t="s">
        <v>80</v>
      </c>
      <c r="E133" t="s">
        <v>826</v>
      </c>
      <c r="J133" t="s">
        <v>668</v>
      </c>
    </row>
    <row r="134" spans="1:38" x14ac:dyDescent="0.25">
      <c r="A134" s="4" t="s">
        <v>818</v>
      </c>
      <c r="B134" t="s">
        <v>88</v>
      </c>
      <c r="C134" t="s">
        <v>1067</v>
      </c>
      <c r="D134" t="s">
        <v>5</v>
      </c>
      <c r="E134" t="s">
        <v>1100</v>
      </c>
      <c r="F134" t="s">
        <v>789</v>
      </c>
      <c r="G134" t="s">
        <v>1101</v>
      </c>
      <c r="H134" t="s">
        <v>642</v>
      </c>
      <c r="I134" t="s">
        <v>641</v>
      </c>
      <c r="J134" t="s">
        <v>543</v>
      </c>
      <c r="K134">
        <v>100</v>
      </c>
      <c r="L134">
        <v>0</v>
      </c>
    </row>
    <row r="135" spans="1:38" x14ac:dyDescent="0.25">
      <c r="A135" t="s">
        <v>819</v>
      </c>
    </row>
    <row r="136" spans="1:38" x14ac:dyDescent="0.25">
      <c r="A136" s="4" t="s">
        <v>820</v>
      </c>
      <c r="B136" t="s">
        <v>80</v>
      </c>
      <c r="C136" t="s">
        <v>1118</v>
      </c>
      <c r="D136" t="s">
        <v>5</v>
      </c>
      <c r="E136" t="s">
        <v>781</v>
      </c>
      <c r="G136" t="s">
        <v>1124</v>
      </c>
    </row>
    <row r="137" spans="1:38" x14ac:dyDescent="0.25">
      <c r="A137" s="4" t="s">
        <v>821</v>
      </c>
      <c r="B137" t="s">
        <v>80</v>
      </c>
      <c r="C137" t="s">
        <v>1119</v>
      </c>
      <c r="D137" t="s">
        <v>5</v>
      </c>
      <c r="E137" t="s">
        <v>781</v>
      </c>
      <c r="G137" t="s">
        <v>1123</v>
      </c>
    </row>
    <row r="138" spans="1:38" x14ac:dyDescent="0.25">
      <c r="A138" s="4" t="s">
        <v>822</v>
      </c>
      <c r="B138" t="s">
        <v>80</v>
      </c>
    </row>
    <row r="139" spans="1:38" x14ac:dyDescent="0.25">
      <c r="A139" s="4" t="s">
        <v>884</v>
      </c>
      <c r="B139" t="s">
        <v>80</v>
      </c>
      <c r="C139" t="s">
        <v>1120</v>
      </c>
      <c r="D139" t="s">
        <v>885</v>
      </c>
    </row>
    <row r="140" spans="1:38" x14ac:dyDescent="0.25">
      <c r="A140" s="4" t="s">
        <v>823</v>
      </c>
      <c r="B140" t="s">
        <v>80</v>
      </c>
    </row>
    <row r="141" spans="1:38" x14ac:dyDescent="0.25">
      <c r="A141" s="4" t="s">
        <v>824</v>
      </c>
      <c r="B141" t="s">
        <v>80</v>
      </c>
      <c r="C141" t="s">
        <v>1129</v>
      </c>
      <c r="D141" t="s">
        <v>5</v>
      </c>
      <c r="E141" t="s">
        <v>1130</v>
      </c>
      <c r="H141" t="s">
        <v>1127</v>
      </c>
      <c r="M141">
        <v>0</v>
      </c>
      <c r="N141">
        <v>5</v>
      </c>
      <c r="O141">
        <v>10</v>
      </c>
      <c r="P141">
        <v>5</v>
      </c>
      <c r="Q141">
        <v>12</v>
      </c>
      <c r="V141">
        <v>4</v>
      </c>
      <c r="Z141">
        <v>2</v>
      </c>
      <c r="AC141">
        <v>1</v>
      </c>
      <c r="AD141">
        <v>1</v>
      </c>
      <c r="AE141">
        <v>20</v>
      </c>
      <c r="AF141" t="s">
        <v>1128</v>
      </c>
    </row>
    <row r="142" spans="1:38" x14ac:dyDescent="0.25">
      <c r="A142" s="4" t="s">
        <v>831</v>
      </c>
    </row>
    <row r="144" spans="1:38" x14ac:dyDescent="0.25">
      <c r="A144" t="s">
        <v>310</v>
      </c>
      <c r="B144" t="s">
        <v>0</v>
      </c>
      <c r="D144" t="s">
        <v>139</v>
      </c>
      <c r="E144" t="s">
        <v>1051</v>
      </c>
      <c r="F144" t="s">
        <v>1033</v>
      </c>
      <c r="G144" t="s">
        <v>1052</v>
      </c>
      <c r="H144" t="s">
        <v>1053</v>
      </c>
      <c r="I144" t="s">
        <v>1035</v>
      </c>
      <c r="J144" t="s">
        <v>1034</v>
      </c>
      <c r="K144" t="s">
        <v>537</v>
      </c>
      <c r="L144" t="s">
        <v>538</v>
      </c>
      <c r="M144" t="s">
        <v>314</v>
      </c>
      <c r="N144" t="s">
        <v>280</v>
      </c>
      <c r="O144" t="s">
        <v>279</v>
      </c>
      <c r="P144" t="s">
        <v>277</v>
      </c>
      <c r="Q144" t="s">
        <v>278</v>
      </c>
      <c r="R144" t="s">
        <v>601</v>
      </c>
      <c r="S144" t="s">
        <v>282</v>
      </c>
      <c r="T144" t="s">
        <v>283</v>
      </c>
      <c r="U144" t="s">
        <v>294</v>
      </c>
      <c r="V144" t="s">
        <v>281</v>
      </c>
      <c r="W144" t="s">
        <v>292</v>
      </c>
      <c r="X144" t="s">
        <v>493</v>
      </c>
      <c r="Y144" t="s">
        <v>492</v>
      </c>
      <c r="Z144" t="s">
        <v>286</v>
      </c>
      <c r="AA144" t="s">
        <v>602</v>
      </c>
      <c r="AB144" t="s">
        <v>603</v>
      </c>
      <c r="AC144" t="s">
        <v>1032</v>
      </c>
      <c r="AD144" t="s">
        <v>540</v>
      </c>
      <c r="AE144" t="s">
        <v>541</v>
      </c>
      <c r="AF144" t="s">
        <v>276</v>
      </c>
      <c r="AG144" t="s">
        <v>300</v>
      </c>
      <c r="AH144" t="s">
        <v>298</v>
      </c>
      <c r="AI144" t="s">
        <v>539</v>
      </c>
      <c r="AJ144" t="s">
        <v>446</v>
      </c>
      <c r="AK144" t="s">
        <v>1055</v>
      </c>
      <c r="AL144" t="s">
        <v>1056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topLeftCell="A52" workbookViewId="0">
      <selection activeCell="J53" sqref="J53"/>
    </sheetView>
  </sheetViews>
  <sheetFormatPr defaultColWidth="11" defaultRowHeight="15.75" x14ac:dyDescent="0.25"/>
  <cols>
    <col min="2" max="2" width="11.5" customWidth="1"/>
    <col min="4" max="4" width="19.375" customWidth="1"/>
    <col min="6" max="6" width="9" customWidth="1"/>
    <col min="7" max="7" width="5.375" customWidth="1"/>
    <col min="8" max="8" width="4.875" customWidth="1"/>
    <col min="9" max="9" width="5.5" customWidth="1"/>
    <col min="10" max="10" width="3.375" customWidth="1"/>
    <col min="11" max="11" width="4.625" customWidth="1"/>
    <col min="12" max="13" width="3.125" customWidth="1"/>
    <col min="14" max="14" width="3.5" customWidth="1"/>
    <col min="15" max="15" width="4.125" customWidth="1"/>
    <col min="16" max="16" width="3.625" customWidth="1"/>
    <col min="17" max="17" width="4.125" customWidth="1"/>
    <col min="18" max="18" width="4.375" customWidth="1"/>
    <col min="19" max="19" width="5" customWidth="1"/>
    <col min="20" max="20" width="4.625" customWidth="1"/>
    <col min="21" max="21" width="5.625" customWidth="1"/>
    <col min="22" max="22" width="6.125" customWidth="1"/>
    <col min="23" max="23" width="6" customWidth="1"/>
    <col min="24" max="24" width="6.5" customWidth="1"/>
    <col min="25" max="25" width="5.375" customWidth="1"/>
    <col min="26" max="26" width="7.375" customWidth="1"/>
    <col min="27" max="27" width="6.375" customWidth="1"/>
    <col min="29" max="29" width="4.5" customWidth="1"/>
    <col min="30" max="30" width="9.375" customWidth="1"/>
    <col min="31" max="31" width="5.875" customWidth="1"/>
    <col min="32" max="32" width="5.625" customWidth="1"/>
  </cols>
  <sheetData>
    <row r="1" spans="1:32" x14ac:dyDescent="0.25">
      <c r="A1" t="s">
        <v>310</v>
      </c>
      <c r="B1" t="s">
        <v>0</v>
      </c>
      <c r="C1" t="s">
        <v>139</v>
      </c>
      <c r="D1" t="s">
        <v>138</v>
      </c>
      <c r="E1" t="s">
        <v>312</v>
      </c>
      <c r="F1" t="s">
        <v>25</v>
      </c>
      <c r="G1" t="s">
        <v>537</v>
      </c>
      <c r="H1" t="s">
        <v>538</v>
      </c>
      <c r="I1" t="s">
        <v>314</v>
      </c>
      <c r="J1" t="s">
        <v>280</v>
      </c>
      <c r="K1" t="s">
        <v>279</v>
      </c>
      <c r="L1" t="s">
        <v>277</v>
      </c>
      <c r="M1" t="s">
        <v>278</v>
      </c>
      <c r="N1" t="s">
        <v>544</v>
      </c>
      <c r="O1" t="s">
        <v>282</v>
      </c>
      <c r="P1" t="s">
        <v>283</v>
      </c>
      <c r="Q1" t="s">
        <v>294</v>
      </c>
      <c r="R1" t="s">
        <v>281</v>
      </c>
      <c r="S1" t="s">
        <v>292</v>
      </c>
      <c r="T1" t="s">
        <v>493</v>
      </c>
      <c r="U1" t="s">
        <v>492</v>
      </c>
      <c r="V1" t="s">
        <v>286</v>
      </c>
      <c r="W1" t="s">
        <v>295</v>
      </c>
      <c r="X1" t="s">
        <v>311</v>
      </c>
      <c r="Y1" t="s">
        <v>303</v>
      </c>
      <c r="Z1" t="s">
        <v>540</v>
      </c>
      <c r="AA1" t="s">
        <v>541</v>
      </c>
      <c r="AB1" t="s">
        <v>276</v>
      </c>
      <c r="AC1" t="s">
        <v>300</v>
      </c>
      <c r="AD1" t="s">
        <v>298</v>
      </c>
      <c r="AE1" t="s">
        <v>539</v>
      </c>
      <c r="AF1" t="s">
        <v>446</v>
      </c>
    </row>
    <row r="3" spans="1:32" x14ac:dyDescent="0.25">
      <c r="A3" t="s">
        <v>224</v>
      </c>
      <c r="AF3">
        <f t="shared" ref="AF3:AF18" si="0">SUM(I3:AA3)+AC3</f>
        <v>0</v>
      </c>
    </row>
    <row r="7" spans="1:32" x14ac:dyDescent="0.25">
      <c r="A7" t="s">
        <v>225</v>
      </c>
      <c r="B7" t="s">
        <v>226</v>
      </c>
      <c r="D7" t="s">
        <v>227</v>
      </c>
      <c r="AE7" t="s">
        <v>4</v>
      </c>
      <c r="AF7">
        <f t="shared" si="0"/>
        <v>0</v>
      </c>
    </row>
    <row r="8" spans="1:32" x14ac:dyDescent="0.25">
      <c r="A8" t="s">
        <v>228</v>
      </c>
      <c r="D8" t="s">
        <v>229</v>
      </c>
      <c r="AE8" t="s">
        <v>230</v>
      </c>
      <c r="AF8">
        <f t="shared" si="0"/>
        <v>0</v>
      </c>
    </row>
    <row r="9" spans="1:32" x14ac:dyDescent="0.25">
      <c r="A9" t="s">
        <v>231</v>
      </c>
      <c r="D9" t="s">
        <v>232</v>
      </c>
      <c r="AE9" t="s">
        <v>233</v>
      </c>
      <c r="AF9">
        <f t="shared" si="0"/>
        <v>0</v>
      </c>
    </row>
    <row r="10" spans="1:32" x14ac:dyDescent="0.25">
      <c r="A10" t="s">
        <v>234</v>
      </c>
      <c r="D10" t="s">
        <v>235</v>
      </c>
      <c r="AE10" t="s">
        <v>4</v>
      </c>
      <c r="AF10">
        <f t="shared" si="0"/>
        <v>0</v>
      </c>
    </row>
    <row r="11" spans="1:32" x14ac:dyDescent="0.25">
      <c r="A11" t="s">
        <v>236</v>
      </c>
      <c r="B11" t="s">
        <v>226</v>
      </c>
      <c r="D11" t="s">
        <v>237</v>
      </c>
      <c r="AE11" t="s">
        <v>19</v>
      </c>
      <c r="AF11">
        <f t="shared" si="0"/>
        <v>0</v>
      </c>
    </row>
    <row r="12" spans="1:32" x14ac:dyDescent="0.25">
      <c r="A12" t="s">
        <v>238</v>
      </c>
      <c r="D12" t="s">
        <v>239</v>
      </c>
      <c r="AE12" t="s">
        <v>10</v>
      </c>
      <c r="AF12">
        <f t="shared" si="0"/>
        <v>0</v>
      </c>
    </row>
    <row r="13" spans="1:32" x14ac:dyDescent="0.25">
      <c r="A13" t="s">
        <v>240</v>
      </c>
      <c r="D13" t="s">
        <v>241</v>
      </c>
      <c r="AE13" t="s">
        <v>19</v>
      </c>
      <c r="AF13">
        <f t="shared" si="0"/>
        <v>0</v>
      </c>
    </row>
    <row r="14" spans="1:32" x14ac:dyDescent="0.25">
      <c r="A14" t="s">
        <v>242</v>
      </c>
      <c r="C14" t="s">
        <v>5</v>
      </c>
      <c r="D14" t="s">
        <v>525</v>
      </c>
      <c r="E14" t="s">
        <v>481</v>
      </c>
      <c r="G14">
        <v>100</v>
      </c>
      <c r="H14">
        <v>0</v>
      </c>
      <c r="I14">
        <v>40</v>
      </c>
      <c r="J14">
        <v>0</v>
      </c>
      <c r="K14">
        <v>0</v>
      </c>
      <c r="L14">
        <v>3</v>
      </c>
      <c r="M14">
        <v>0</v>
      </c>
      <c r="N14">
        <v>3</v>
      </c>
      <c r="O14">
        <v>10</v>
      </c>
      <c r="P14">
        <v>0</v>
      </c>
      <c r="Q14">
        <v>0</v>
      </c>
      <c r="R14">
        <v>24</v>
      </c>
      <c r="S14">
        <v>0</v>
      </c>
      <c r="T14">
        <v>0</v>
      </c>
      <c r="U14">
        <v>0</v>
      </c>
      <c r="V14">
        <v>3</v>
      </c>
      <c r="W14">
        <v>0</v>
      </c>
      <c r="X14">
        <v>0</v>
      </c>
      <c r="Y14">
        <v>0</v>
      </c>
      <c r="Z14">
        <v>3</v>
      </c>
      <c r="AA14">
        <v>0</v>
      </c>
      <c r="AB14" t="s">
        <v>302</v>
      </c>
      <c r="AC14">
        <v>0</v>
      </c>
      <c r="AE14" t="s">
        <v>243</v>
      </c>
      <c r="AF14">
        <f t="shared" si="0"/>
        <v>86</v>
      </c>
    </row>
    <row r="15" spans="1:32" x14ac:dyDescent="0.25">
      <c r="A15" t="s">
        <v>244</v>
      </c>
      <c r="AF15">
        <f t="shared" si="0"/>
        <v>0</v>
      </c>
    </row>
    <row r="16" spans="1:32" x14ac:dyDescent="0.25">
      <c r="A16" t="s">
        <v>245</v>
      </c>
      <c r="C16" t="s">
        <v>5</v>
      </c>
      <c r="D16" t="s">
        <v>526</v>
      </c>
      <c r="E16" t="s">
        <v>527</v>
      </c>
      <c r="G16">
        <v>80</v>
      </c>
      <c r="H16">
        <v>20</v>
      </c>
      <c r="I16">
        <v>20</v>
      </c>
      <c r="J16">
        <v>0</v>
      </c>
      <c r="K16">
        <v>1</v>
      </c>
      <c r="L16">
        <v>15</v>
      </c>
      <c r="M16">
        <v>0</v>
      </c>
      <c r="N16">
        <v>15</v>
      </c>
      <c r="O16">
        <v>15</v>
      </c>
      <c r="P16">
        <v>0</v>
      </c>
      <c r="Q16">
        <v>0</v>
      </c>
      <c r="R16">
        <v>10</v>
      </c>
      <c r="S16">
        <v>0</v>
      </c>
      <c r="T16">
        <v>0</v>
      </c>
      <c r="U16">
        <v>0</v>
      </c>
      <c r="V16">
        <v>3</v>
      </c>
      <c r="W16">
        <v>1</v>
      </c>
      <c r="X16">
        <v>0</v>
      </c>
      <c r="Y16">
        <v>0</v>
      </c>
      <c r="Z16">
        <v>0</v>
      </c>
      <c r="AA16">
        <v>20</v>
      </c>
      <c r="AC16">
        <v>0</v>
      </c>
      <c r="AF16">
        <f t="shared" si="0"/>
        <v>100</v>
      </c>
    </row>
    <row r="17" spans="1:32" x14ac:dyDescent="0.25">
      <c r="A17" t="s">
        <v>246</v>
      </c>
      <c r="B17" t="s">
        <v>247</v>
      </c>
      <c r="D17" t="s">
        <v>248</v>
      </c>
      <c r="AF17">
        <f t="shared" si="0"/>
        <v>0</v>
      </c>
    </row>
    <row r="18" spans="1:32" x14ac:dyDescent="0.25">
      <c r="A18" t="s">
        <v>249</v>
      </c>
      <c r="C18" t="s">
        <v>5</v>
      </c>
      <c r="D18" t="s">
        <v>528</v>
      </c>
      <c r="G18">
        <v>70</v>
      </c>
      <c r="H18">
        <v>30</v>
      </c>
      <c r="I18">
        <v>0</v>
      </c>
      <c r="J18">
        <v>1</v>
      </c>
      <c r="K18">
        <v>0</v>
      </c>
      <c r="L18">
        <v>0</v>
      </c>
      <c r="M18">
        <v>0</v>
      </c>
      <c r="N18">
        <v>5</v>
      </c>
      <c r="O18">
        <v>1</v>
      </c>
      <c r="P18">
        <v>30</v>
      </c>
      <c r="Q18">
        <v>0</v>
      </c>
      <c r="R18">
        <v>8</v>
      </c>
      <c r="S18">
        <v>0</v>
      </c>
      <c r="T18">
        <v>0</v>
      </c>
      <c r="U18">
        <v>0</v>
      </c>
      <c r="V18">
        <v>9</v>
      </c>
      <c r="W18">
        <v>1</v>
      </c>
      <c r="X18">
        <v>0</v>
      </c>
      <c r="Y18">
        <v>0</v>
      </c>
      <c r="Z18">
        <v>20</v>
      </c>
      <c r="AA18">
        <v>20</v>
      </c>
      <c r="AB18" t="s">
        <v>529</v>
      </c>
      <c r="AC18">
        <v>5</v>
      </c>
      <c r="AF18">
        <f t="shared" si="0"/>
        <v>100</v>
      </c>
    </row>
    <row r="20" spans="1:32" x14ac:dyDescent="0.25">
      <c r="A20" s="3" t="s">
        <v>674</v>
      </c>
      <c r="B20" t="s">
        <v>675</v>
      </c>
      <c r="C20" t="s">
        <v>5</v>
      </c>
      <c r="D20" t="s">
        <v>676</v>
      </c>
      <c r="E20" t="s">
        <v>679</v>
      </c>
    </row>
    <row r="21" spans="1:32" x14ac:dyDescent="0.25">
      <c r="A21" s="3" t="s">
        <v>677</v>
      </c>
      <c r="B21" t="s">
        <v>675</v>
      </c>
      <c r="C21" t="s">
        <v>5</v>
      </c>
      <c r="D21" t="s">
        <v>676</v>
      </c>
      <c r="E21" t="s">
        <v>678</v>
      </c>
    </row>
    <row r="22" spans="1:32" x14ac:dyDescent="0.25">
      <c r="A22" s="3" t="s">
        <v>680</v>
      </c>
      <c r="B22" t="s">
        <v>675</v>
      </c>
      <c r="C22" t="s">
        <v>5</v>
      </c>
      <c r="D22" t="s">
        <v>676</v>
      </c>
      <c r="E22" t="s">
        <v>683</v>
      </c>
    </row>
    <row r="23" spans="1:32" x14ac:dyDescent="0.25">
      <c r="A23" s="3" t="s">
        <v>684</v>
      </c>
      <c r="B23" t="s">
        <v>675</v>
      </c>
      <c r="C23" t="s">
        <v>5</v>
      </c>
      <c r="D23" t="s">
        <v>676</v>
      </c>
      <c r="E23" t="s">
        <v>685</v>
      </c>
    </row>
    <row r="24" spans="1:32" x14ac:dyDescent="0.25">
      <c r="A24" s="3" t="s">
        <v>681</v>
      </c>
      <c r="B24" t="s">
        <v>368</v>
      </c>
      <c r="C24" t="s">
        <v>5</v>
      </c>
      <c r="D24" t="s">
        <v>687</v>
      </c>
      <c r="E24" t="s">
        <v>686</v>
      </c>
    </row>
    <row r="25" spans="1:32" x14ac:dyDescent="0.25">
      <c r="A25" s="3" t="s">
        <v>682</v>
      </c>
      <c r="B25" t="s">
        <v>675</v>
      </c>
      <c r="C25" t="s">
        <v>5</v>
      </c>
      <c r="D25" t="s">
        <v>676</v>
      </c>
      <c r="E25" t="s">
        <v>679</v>
      </c>
    </row>
    <row r="27" spans="1:32" x14ac:dyDescent="0.25">
      <c r="A27" t="s">
        <v>366</v>
      </c>
      <c r="AF27">
        <f t="shared" ref="AF27:AF51" si="1">SUM(I27:AA27)+AC27</f>
        <v>0</v>
      </c>
    </row>
    <row r="28" spans="1:32" x14ac:dyDescent="0.25">
      <c r="A28" s="3" t="s">
        <v>688</v>
      </c>
      <c r="C28" t="s">
        <v>5</v>
      </c>
      <c r="D28" t="s">
        <v>655</v>
      </c>
    </row>
    <row r="29" spans="1:32" x14ac:dyDescent="0.25">
      <c r="A29" s="3" t="s">
        <v>689</v>
      </c>
      <c r="C29" t="s">
        <v>5</v>
      </c>
      <c r="D29" t="s">
        <v>690</v>
      </c>
    </row>
    <row r="30" spans="1:32" x14ac:dyDescent="0.25">
      <c r="A30" t="s">
        <v>367</v>
      </c>
      <c r="B30" t="s">
        <v>368</v>
      </c>
      <c r="C30" t="s">
        <v>351</v>
      </c>
      <c r="D30" t="s">
        <v>438</v>
      </c>
      <c r="E30" t="s">
        <v>466</v>
      </c>
      <c r="G30">
        <v>100</v>
      </c>
      <c r="H30">
        <v>0</v>
      </c>
      <c r="I30">
        <v>14</v>
      </c>
      <c r="J30">
        <v>0</v>
      </c>
      <c r="K30">
        <v>5</v>
      </c>
      <c r="L30">
        <v>0</v>
      </c>
      <c r="M30">
        <v>0</v>
      </c>
      <c r="N30">
        <v>30</v>
      </c>
      <c r="O30">
        <v>10</v>
      </c>
      <c r="P30">
        <v>5</v>
      </c>
      <c r="Q30">
        <v>0</v>
      </c>
      <c r="R30">
        <v>3</v>
      </c>
      <c r="S30">
        <v>0</v>
      </c>
      <c r="T30">
        <v>0</v>
      </c>
      <c r="U30">
        <v>0</v>
      </c>
      <c r="V30">
        <v>1</v>
      </c>
      <c r="W30">
        <v>2</v>
      </c>
      <c r="X30">
        <v>0</v>
      </c>
      <c r="Y30">
        <v>0</v>
      </c>
      <c r="Z30">
        <v>30</v>
      </c>
      <c r="AA30">
        <v>0</v>
      </c>
      <c r="AB30" t="s">
        <v>467</v>
      </c>
      <c r="AF30">
        <f t="shared" si="1"/>
        <v>100</v>
      </c>
    </row>
    <row r="31" spans="1:32" x14ac:dyDescent="0.25">
      <c r="A31" t="s">
        <v>369</v>
      </c>
      <c r="B31" t="s">
        <v>370</v>
      </c>
      <c r="C31" t="s">
        <v>371</v>
      </c>
      <c r="AF31">
        <f t="shared" si="1"/>
        <v>0</v>
      </c>
    </row>
    <row r="32" spans="1:32" x14ac:dyDescent="0.25">
      <c r="A32" t="s">
        <v>372</v>
      </c>
      <c r="D32" t="s">
        <v>373</v>
      </c>
      <c r="AE32" t="s">
        <v>301</v>
      </c>
      <c r="AF32">
        <f t="shared" si="1"/>
        <v>0</v>
      </c>
    </row>
    <row r="33" spans="1:32" x14ac:dyDescent="0.25">
      <c r="A33" t="s">
        <v>374</v>
      </c>
      <c r="D33" t="s">
        <v>375</v>
      </c>
      <c r="AE33" t="s">
        <v>301</v>
      </c>
      <c r="AF33">
        <f t="shared" si="1"/>
        <v>0</v>
      </c>
    </row>
    <row r="34" spans="1:32" x14ac:dyDescent="0.25">
      <c r="A34" t="s">
        <v>376</v>
      </c>
      <c r="C34" t="s">
        <v>351</v>
      </c>
      <c r="D34" t="s">
        <v>438</v>
      </c>
      <c r="E34" t="s">
        <v>439</v>
      </c>
      <c r="G34">
        <v>100</v>
      </c>
      <c r="H34">
        <v>0</v>
      </c>
      <c r="I34">
        <v>7</v>
      </c>
      <c r="J34">
        <v>0</v>
      </c>
      <c r="K34">
        <v>0</v>
      </c>
      <c r="L34">
        <v>0</v>
      </c>
      <c r="M34">
        <v>0</v>
      </c>
      <c r="N34">
        <v>40</v>
      </c>
      <c r="O34">
        <v>5</v>
      </c>
      <c r="Q34">
        <v>2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45</v>
      </c>
      <c r="AA34">
        <v>0</v>
      </c>
      <c r="AB34" t="s">
        <v>464</v>
      </c>
      <c r="AE34" t="s">
        <v>301</v>
      </c>
      <c r="AF34">
        <f t="shared" si="1"/>
        <v>100</v>
      </c>
    </row>
    <row r="35" spans="1:32" x14ac:dyDescent="0.25">
      <c r="A35" t="s">
        <v>377</v>
      </c>
      <c r="C35" t="s">
        <v>296</v>
      </c>
      <c r="D35" t="s">
        <v>373</v>
      </c>
      <c r="AE35" t="s">
        <v>301</v>
      </c>
      <c r="AF35">
        <f t="shared" si="1"/>
        <v>0</v>
      </c>
    </row>
    <row r="36" spans="1:32" x14ac:dyDescent="0.25">
      <c r="A36" t="s">
        <v>378</v>
      </c>
      <c r="D36" t="s">
        <v>379</v>
      </c>
      <c r="AE36" t="s">
        <v>301</v>
      </c>
      <c r="AF36">
        <f t="shared" si="1"/>
        <v>0</v>
      </c>
    </row>
    <row r="37" spans="1:32" x14ac:dyDescent="0.25">
      <c r="A37" t="s">
        <v>380</v>
      </c>
      <c r="C37" t="s">
        <v>351</v>
      </c>
      <c r="D37" t="s">
        <v>441</v>
      </c>
      <c r="E37" t="s">
        <v>440</v>
      </c>
      <c r="G37">
        <v>100</v>
      </c>
      <c r="H37">
        <v>0</v>
      </c>
      <c r="I37">
        <v>3</v>
      </c>
      <c r="J37">
        <v>0</v>
      </c>
      <c r="K37">
        <v>2</v>
      </c>
      <c r="L37">
        <v>2</v>
      </c>
      <c r="M37">
        <v>0</v>
      </c>
      <c r="N37">
        <v>40</v>
      </c>
      <c r="O37">
        <v>5</v>
      </c>
      <c r="P37">
        <v>3</v>
      </c>
      <c r="Q37">
        <v>10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35</v>
      </c>
      <c r="AA37">
        <v>0</v>
      </c>
      <c r="AB37" t="s">
        <v>464</v>
      </c>
      <c r="AC37">
        <v>0</v>
      </c>
      <c r="AE37" t="s">
        <v>301</v>
      </c>
      <c r="AF37">
        <f t="shared" si="1"/>
        <v>100</v>
      </c>
    </row>
    <row r="38" spans="1:32" x14ac:dyDescent="0.25">
      <c r="A38" t="s">
        <v>381</v>
      </c>
      <c r="C38" t="s">
        <v>351</v>
      </c>
      <c r="D38" t="s">
        <v>465</v>
      </c>
      <c r="E38" t="s">
        <v>442</v>
      </c>
      <c r="G38">
        <v>100</v>
      </c>
      <c r="H38">
        <v>0</v>
      </c>
      <c r="I38">
        <v>5</v>
      </c>
      <c r="J38">
        <v>0</v>
      </c>
      <c r="K38">
        <v>0</v>
      </c>
      <c r="L38">
        <v>3</v>
      </c>
      <c r="M38">
        <v>0</v>
      </c>
      <c r="N38">
        <v>55</v>
      </c>
      <c r="O38">
        <v>5</v>
      </c>
      <c r="P38">
        <v>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30</v>
      </c>
      <c r="AA38">
        <v>0</v>
      </c>
      <c r="AB38" t="s">
        <v>463</v>
      </c>
      <c r="AC38">
        <v>0</v>
      </c>
      <c r="AE38" t="s">
        <v>301</v>
      </c>
      <c r="AF38">
        <f t="shared" si="1"/>
        <v>100</v>
      </c>
    </row>
    <row r="39" spans="1:32" x14ac:dyDescent="0.25">
      <c r="A39" t="s">
        <v>382</v>
      </c>
      <c r="AE39" t="s">
        <v>34</v>
      </c>
      <c r="AF39">
        <f t="shared" si="1"/>
        <v>0</v>
      </c>
    </row>
    <row r="40" spans="1:32" x14ac:dyDescent="0.25">
      <c r="A40" t="s">
        <v>383</v>
      </c>
      <c r="C40" t="s">
        <v>384</v>
      </c>
      <c r="D40" t="s">
        <v>297</v>
      </c>
      <c r="E40" t="s">
        <v>443</v>
      </c>
      <c r="G40">
        <v>100</v>
      </c>
      <c r="H40">
        <v>0</v>
      </c>
      <c r="I40">
        <v>5</v>
      </c>
      <c r="J40">
        <v>5</v>
      </c>
      <c r="K40">
        <v>2</v>
      </c>
      <c r="L40">
        <v>1</v>
      </c>
      <c r="M40">
        <v>0</v>
      </c>
      <c r="N40">
        <v>35</v>
      </c>
      <c r="O40">
        <v>10</v>
      </c>
      <c r="P40">
        <v>5</v>
      </c>
      <c r="Q40">
        <v>5</v>
      </c>
      <c r="R40">
        <v>5</v>
      </c>
      <c r="S40">
        <v>5</v>
      </c>
      <c r="T40">
        <v>0</v>
      </c>
      <c r="U40">
        <v>1</v>
      </c>
      <c r="V40">
        <v>0</v>
      </c>
      <c r="W40">
        <v>0</v>
      </c>
      <c r="X40">
        <v>0</v>
      </c>
      <c r="Y40">
        <v>0</v>
      </c>
      <c r="Z40">
        <v>21</v>
      </c>
      <c r="AA40">
        <v>0</v>
      </c>
      <c r="AB40" t="s">
        <v>461</v>
      </c>
      <c r="AC40">
        <v>0</v>
      </c>
      <c r="AD40" t="s">
        <v>462</v>
      </c>
      <c r="AE40" t="s">
        <v>34</v>
      </c>
      <c r="AF40">
        <f t="shared" si="1"/>
        <v>100</v>
      </c>
    </row>
    <row r="41" spans="1:32" x14ac:dyDescent="0.25">
      <c r="A41" t="s">
        <v>385</v>
      </c>
      <c r="D41" t="s">
        <v>386</v>
      </c>
      <c r="AE41" t="s">
        <v>19</v>
      </c>
      <c r="AF41">
        <f t="shared" si="1"/>
        <v>0</v>
      </c>
    </row>
    <row r="42" spans="1:32" x14ac:dyDescent="0.25">
      <c r="A42" t="s">
        <v>387</v>
      </c>
      <c r="C42" t="s">
        <v>351</v>
      </c>
      <c r="D42" t="s">
        <v>459</v>
      </c>
      <c r="E42" t="s">
        <v>444</v>
      </c>
      <c r="G42">
        <v>100</v>
      </c>
      <c r="H42">
        <v>0</v>
      </c>
      <c r="I42">
        <v>0</v>
      </c>
      <c r="J42">
        <v>0</v>
      </c>
      <c r="K42">
        <v>0</v>
      </c>
      <c r="L42">
        <v>3</v>
      </c>
      <c r="M42">
        <v>0</v>
      </c>
      <c r="N42">
        <v>45</v>
      </c>
      <c r="O42">
        <v>10</v>
      </c>
      <c r="P42">
        <v>3</v>
      </c>
      <c r="Q42">
        <v>9</v>
      </c>
      <c r="R42">
        <v>0</v>
      </c>
      <c r="S42">
        <v>0</v>
      </c>
      <c r="T42">
        <v>0</v>
      </c>
      <c r="U42">
        <v>0</v>
      </c>
      <c r="V42">
        <v>13</v>
      </c>
      <c r="W42">
        <v>0</v>
      </c>
      <c r="X42">
        <v>0</v>
      </c>
      <c r="Y42">
        <v>0</v>
      </c>
      <c r="Z42">
        <v>17</v>
      </c>
      <c r="AA42">
        <v>0</v>
      </c>
      <c r="AB42" t="s">
        <v>460</v>
      </c>
      <c r="AC42">
        <v>0</v>
      </c>
      <c r="AD42" t="s">
        <v>462</v>
      </c>
      <c r="AE42" t="s">
        <v>301</v>
      </c>
      <c r="AF42">
        <f t="shared" si="1"/>
        <v>100</v>
      </c>
    </row>
    <row r="43" spans="1:32" x14ac:dyDescent="0.25">
      <c r="A43" t="s">
        <v>388</v>
      </c>
      <c r="C43" t="s">
        <v>389</v>
      </c>
      <c r="D43" t="s">
        <v>468</v>
      </c>
      <c r="E43" t="s">
        <v>469</v>
      </c>
      <c r="G43">
        <v>100</v>
      </c>
      <c r="H43">
        <v>0</v>
      </c>
      <c r="I43">
        <v>2</v>
      </c>
      <c r="J43">
        <v>3</v>
      </c>
      <c r="K43">
        <v>2</v>
      </c>
      <c r="L43">
        <v>3</v>
      </c>
      <c r="M43">
        <v>0</v>
      </c>
      <c r="N43">
        <v>30</v>
      </c>
      <c r="O43">
        <v>10</v>
      </c>
      <c r="P43">
        <v>2</v>
      </c>
      <c r="Q43">
        <v>10</v>
      </c>
      <c r="R43">
        <v>20</v>
      </c>
      <c r="S43">
        <v>0</v>
      </c>
      <c r="T43">
        <v>0</v>
      </c>
      <c r="U43">
        <v>0</v>
      </c>
      <c r="V43">
        <v>0</v>
      </c>
      <c r="W43">
        <v>3</v>
      </c>
      <c r="X43">
        <v>0</v>
      </c>
      <c r="Y43">
        <v>0</v>
      </c>
      <c r="Z43">
        <v>15</v>
      </c>
      <c r="AA43">
        <v>0</v>
      </c>
      <c r="AB43" t="s">
        <v>470</v>
      </c>
      <c r="AD43" t="s">
        <v>471</v>
      </c>
      <c r="AE43" t="s">
        <v>19</v>
      </c>
      <c r="AF43">
        <f t="shared" si="1"/>
        <v>100</v>
      </c>
    </row>
    <row r="44" spans="1:32" x14ac:dyDescent="0.25">
      <c r="A44" t="s">
        <v>390</v>
      </c>
      <c r="D44" t="s">
        <v>391</v>
      </c>
      <c r="AE44" t="s">
        <v>34</v>
      </c>
      <c r="AF44">
        <f t="shared" si="1"/>
        <v>0</v>
      </c>
    </row>
    <row r="45" spans="1:32" x14ac:dyDescent="0.25">
      <c r="A45" t="s">
        <v>392</v>
      </c>
      <c r="D45" t="s">
        <v>393</v>
      </c>
      <c r="AE45" t="s">
        <v>34</v>
      </c>
      <c r="AF45">
        <f t="shared" si="1"/>
        <v>0</v>
      </c>
    </row>
    <row r="46" spans="1:32" x14ac:dyDescent="0.25">
      <c r="A46" t="s">
        <v>394</v>
      </c>
      <c r="C46" t="s">
        <v>351</v>
      </c>
      <c r="D46" t="s">
        <v>472</v>
      </c>
      <c r="E46" t="s">
        <v>473</v>
      </c>
      <c r="G46">
        <v>100</v>
      </c>
      <c r="H46">
        <v>0</v>
      </c>
      <c r="I46">
        <v>6</v>
      </c>
      <c r="J46">
        <v>0</v>
      </c>
      <c r="K46">
        <v>5</v>
      </c>
      <c r="L46">
        <v>3</v>
      </c>
      <c r="M46">
        <v>0</v>
      </c>
      <c r="N46">
        <v>25</v>
      </c>
      <c r="O46">
        <v>15</v>
      </c>
      <c r="P46">
        <v>5</v>
      </c>
      <c r="Q46">
        <v>0</v>
      </c>
      <c r="R46">
        <v>15</v>
      </c>
      <c r="S46">
        <v>5</v>
      </c>
      <c r="T46">
        <v>1</v>
      </c>
      <c r="U46">
        <v>0</v>
      </c>
      <c r="V46">
        <v>4</v>
      </c>
      <c r="W46">
        <v>2</v>
      </c>
      <c r="X46">
        <v>0</v>
      </c>
      <c r="Y46">
        <v>0</v>
      </c>
      <c r="Z46">
        <v>10</v>
      </c>
      <c r="AA46">
        <v>0</v>
      </c>
      <c r="AB46" t="s">
        <v>474</v>
      </c>
      <c r="AC46">
        <v>4</v>
      </c>
      <c r="AD46" t="s">
        <v>475</v>
      </c>
      <c r="AF46">
        <f t="shared" si="1"/>
        <v>100</v>
      </c>
    </row>
    <row r="47" spans="1:32" x14ac:dyDescent="0.25">
      <c r="A47" t="s">
        <v>395</v>
      </c>
      <c r="C47" t="s">
        <v>389</v>
      </c>
      <c r="D47" t="s">
        <v>478</v>
      </c>
      <c r="E47" t="s">
        <v>482</v>
      </c>
      <c r="G47">
        <v>90</v>
      </c>
      <c r="H47">
        <v>10</v>
      </c>
      <c r="I47">
        <v>10</v>
      </c>
      <c r="J47">
        <v>2</v>
      </c>
      <c r="K47">
        <v>2</v>
      </c>
      <c r="L47">
        <v>5</v>
      </c>
      <c r="M47">
        <v>0</v>
      </c>
      <c r="N47">
        <v>20</v>
      </c>
      <c r="O47">
        <v>15</v>
      </c>
      <c r="P47">
        <v>2</v>
      </c>
      <c r="Q47">
        <v>0</v>
      </c>
      <c r="R47">
        <v>15</v>
      </c>
      <c r="S47">
        <v>0</v>
      </c>
      <c r="T47">
        <v>0</v>
      </c>
      <c r="U47">
        <v>0</v>
      </c>
      <c r="V47">
        <v>8</v>
      </c>
      <c r="W47">
        <v>3</v>
      </c>
      <c r="X47">
        <v>0</v>
      </c>
      <c r="Y47">
        <v>0</v>
      </c>
      <c r="Z47">
        <v>15</v>
      </c>
      <c r="AA47">
        <v>0</v>
      </c>
      <c r="AB47" t="s">
        <v>477</v>
      </c>
      <c r="AC47">
        <v>3</v>
      </c>
      <c r="AD47" t="s">
        <v>476</v>
      </c>
      <c r="AE47" t="s">
        <v>301</v>
      </c>
      <c r="AF47">
        <f t="shared" si="1"/>
        <v>100</v>
      </c>
    </row>
    <row r="48" spans="1:32" x14ac:dyDescent="0.25">
      <c r="A48" t="s">
        <v>396</v>
      </c>
      <c r="D48" t="s">
        <v>397</v>
      </c>
      <c r="AE48" t="s">
        <v>301</v>
      </c>
      <c r="AF48">
        <f t="shared" si="1"/>
        <v>0</v>
      </c>
    </row>
    <row r="49" spans="1:32" x14ac:dyDescent="0.25">
      <c r="A49" t="s">
        <v>398</v>
      </c>
      <c r="C49" t="s">
        <v>399</v>
      </c>
      <c r="D49" t="s">
        <v>479</v>
      </c>
      <c r="E49" t="s">
        <v>481</v>
      </c>
      <c r="G49">
        <v>100</v>
      </c>
      <c r="H49">
        <v>0</v>
      </c>
      <c r="I49">
        <v>20</v>
      </c>
      <c r="J49">
        <v>0</v>
      </c>
      <c r="K49">
        <v>2</v>
      </c>
      <c r="L49">
        <v>4</v>
      </c>
      <c r="M49">
        <v>0</v>
      </c>
      <c r="N49">
        <v>20</v>
      </c>
      <c r="O49">
        <v>20</v>
      </c>
      <c r="P49">
        <v>2</v>
      </c>
      <c r="Q49">
        <v>0</v>
      </c>
      <c r="R49">
        <v>13</v>
      </c>
      <c r="S49">
        <v>0</v>
      </c>
      <c r="T49">
        <v>0</v>
      </c>
      <c r="U49">
        <v>2</v>
      </c>
      <c r="V49">
        <v>12</v>
      </c>
      <c r="W49">
        <v>0</v>
      </c>
      <c r="X49">
        <v>0</v>
      </c>
      <c r="Y49">
        <v>0</v>
      </c>
      <c r="Z49">
        <v>5</v>
      </c>
      <c r="AA49">
        <v>0</v>
      </c>
      <c r="AB49" t="s">
        <v>302</v>
      </c>
      <c r="AC49">
        <v>0</v>
      </c>
      <c r="AD49" t="s">
        <v>480</v>
      </c>
      <c r="AE49" t="s">
        <v>317</v>
      </c>
      <c r="AF49">
        <f t="shared" si="1"/>
        <v>100</v>
      </c>
    </row>
    <row r="50" spans="1:32" x14ac:dyDescent="0.25">
      <c r="A50" t="s">
        <v>400</v>
      </c>
      <c r="B50" t="s">
        <v>401</v>
      </c>
      <c r="C50" t="s">
        <v>351</v>
      </c>
      <c r="D50" t="s">
        <v>484</v>
      </c>
      <c r="E50" t="s">
        <v>483</v>
      </c>
      <c r="G50">
        <v>80</v>
      </c>
      <c r="H50">
        <v>20</v>
      </c>
      <c r="I50">
        <v>25</v>
      </c>
      <c r="J50">
        <v>0</v>
      </c>
      <c r="K50">
        <v>0</v>
      </c>
      <c r="L50">
        <v>3</v>
      </c>
      <c r="M50">
        <v>0</v>
      </c>
      <c r="N50">
        <v>5</v>
      </c>
      <c r="O50">
        <v>15</v>
      </c>
      <c r="P50">
        <v>0</v>
      </c>
      <c r="Q50">
        <v>5</v>
      </c>
      <c r="R50">
        <v>35</v>
      </c>
      <c r="S50">
        <v>0</v>
      </c>
      <c r="T50">
        <v>0</v>
      </c>
      <c r="U50">
        <v>0</v>
      </c>
      <c r="V50">
        <v>3</v>
      </c>
      <c r="W50">
        <v>0</v>
      </c>
      <c r="X50">
        <v>0</v>
      </c>
      <c r="Y50">
        <v>0</v>
      </c>
      <c r="Z50">
        <v>5</v>
      </c>
      <c r="AA50">
        <v>0</v>
      </c>
      <c r="AC50">
        <v>4</v>
      </c>
      <c r="AE50" t="s">
        <v>34</v>
      </c>
      <c r="AF50">
        <f t="shared" si="1"/>
        <v>100</v>
      </c>
    </row>
    <row r="51" spans="1:32" x14ac:dyDescent="0.25">
      <c r="A51" t="s">
        <v>402</v>
      </c>
      <c r="B51" t="s">
        <v>403</v>
      </c>
      <c r="D51" t="s">
        <v>404</v>
      </c>
      <c r="AE51" t="s">
        <v>301</v>
      </c>
      <c r="AF51">
        <f t="shared" si="1"/>
        <v>0</v>
      </c>
    </row>
    <row r="55" spans="1:32" x14ac:dyDescent="0.25">
      <c r="A55" t="s">
        <v>790</v>
      </c>
    </row>
    <row r="56" spans="1:32" x14ac:dyDescent="0.25">
      <c r="A56" t="s">
        <v>791</v>
      </c>
      <c r="B56" t="s">
        <v>368</v>
      </c>
      <c r="C56" t="s">
        <v>5</v>
      </c>
      <c r="D56" t="s">
        <v>796</v>
      </c>
      <c r="E56" t="s">
        <v>543</v>
      </c>
    </row>
    <row r="57" spans="1:32" x14ac:dyDescent="0.25">
      <c r="A57" t="s">
        <v>792</v>
      </c>
      <c r="C57" t="s">
        <v>5</v>
      </c>
      <c r="D57" t="s">
        <v>797</v>
      </c>
      <c r="E57" t="s">
        <v>543</v>
      </c>
    </row>
    <row r="58" spans="1:32" x14ac:dyDescent="0.25">
      <c r="A58" t="s">
        <v>793</v>
      </c>
      <c r="C58" t="s">
        <v>5</v>
      </c>
      <c r="D58" t="s">
        <v>798</v>
      </c>
      <c r="E58" t="s">
        <v>543</v>
      </c>
    </row>
    <row r="59" spans="1:32" x14ac:dyDescent="0.25">
      <c r="A59" t="s">
        <v>794</v>
      </c>
      <c r="D59" t="s">
        <v>799</v>
      </c>
      <c r="E59" t="s">
        <v>543</v>
      </c>
    </row>
    <row r="60" spans="1:32" x14ac:dyDescent="0.25">
      <c r="A60" t="s">
        <v>795</v>
      </c>
      <c r="D60" t="s">
        <v>800</v>
      </c>
      <c r="E60" t="s">
        <v>543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A31" sqref="A31"/>
    </sheetView>
  </sheetViews>
  <sheetFormatPr defaultColWidth="8.875" defaultRowHeight="15.75" x14ac:dyDescent="0.25"/>
  <cols>
    <col min="1" max="1" width="10.125" customWidth="1"/>
    <col min="2" max="3" width="20.125" customWidth="1"/>
    <col min="4" max="4" width="16.375" customWidth="1"/>
    <col min="5" max="5" width="18" customWidth="1"/>
    <col min="6" max="6" width="8.375" customWidth="1"/>
  </cols>
  <sheetData>
    <row r="1" spans="1:12" x14ac:dyDescent="0.25">
      <c r="A1" t="s">
        <v>692</v>
      </c>
      <c r="D1" t="s">
        <v>850</v>
      </c>
    </row>
    <row r="2" spans="1:12" x14ac:dyDescent="0.25">
      <c r="A2" s="3"/>
      <c r="B2" s="3"/>
      <c r="C2" s="3"/>
      <c r="D2" s="3"/>
      <c r="E2" s="3"/>
      <c r="F2" s="4" t="s">
        <v>842</v>
      </c>
    </row>
    <row r="3" spans="1:12" x14ac:dyDescent="0.25">
      <c r="A3" t="s">
        <v>874</v>
      </c>
      <c r="D3" t="s">
        <v>837</v>
      </c>
      <c r="E3" t="s">
        <v>832</v>
      </c>
      <c r="F3" t="s">
        <v>843</v>
      </c>
      <c r="G3" t="s">
        <v>835</v>
      </c>
    </row>
    <row r="4" spans="1:12" x14ac:dyDescent="0.25">
      <c r="A4" t="s">
        <v>877</v>
      </c>
      <c r="B4" t="s">
        <v>247</v>
      </c>
      <c r="C4" t="s">
        <v>5</v>
      </c>
      <c r="D4" t="s">
        <v>837</v>
      </c>
      <c r="E4" t="s">
        <v>832</v>
      </c>
      <c r="F4" t="s">
        <v>843</v>
      </c>
      <c r="G4" t="s">
        <v>835</v>
      </c>
    </row>
    <row r="5" spans="1:12" x14ac:dyDescent="0.25">
      <c r="A5" t="s">
        <v>875</v>
      </c>
      <c r="B5" t="s">
        <v>833</v>
      </c>
      <c r="D5" t="s">
        <v>837</v>
      </c>
      <c r="E5" t="s">
        <v>832</v>
      </c>
      <c r="F5" t="s">
        <v>843</v>
      </c>
      <c r="G5" t="s">
        <v>835</v>
      </c>
    </row>
    <row r="6" spans="1:12" x14ac:dyDescent="0.25">
      <c r="A6" t="s">
        <v>876</v>
      </c>
      <c r="B6" t="s">
        <v>834</v>
      </c>
      <c r="D6" t="s">
        <v>838</v>
      </c>
      <c r="E6" t="s">
        <v>437</v>
      </c>
      <c r="F6" t="s">
        <v>843</v>
      </c>
      <c r="G6" t="s">
        <v>836</v>
      </c>
    </row>
    <row r="8" spans="1:12" x14ac:dyDescent="0.25">
      <c r="A8" t="s">
        <v>880</v>
      </c>
      <c r="B8" t="s">
        <v>840</v>
      </c>
      <c r="C8" t="s">
        <v>5</v>
      </c>
      <c r="D8" t="s">
        <v>839</v>
      </c>
      <c r="F8" t="s">
        <v>845</v>
      </c>
      <c r="G8" t="s">
        <v>841</v>
      </c>
      <c r="L8" t="s">
        <v>1027</v>
      </c>
    </row>
    <row r="9" spans="1:12" x14ac:dyDescent="0.25">
      <c r="A9" t="s">
        <v>881</v>
      </c>
      <c r="B9" t="s">
        <v>840</v>
      </c>
      <c r="C9" t="s">
        <v>5</v>
      </c>
      <c r="D9" t="s">
        <v>839</v>
      </c>
      <c r="F9" t="s">
        <v>843</v>
      </c>
      <c r="G9" t="s">
        <v>844</v>
      </c>
      <c r="L9" t="s">
        <v>1026</v>
      </c>
    </row>
    <row r="10" spans="1:12" x14ac:dyDescent="0.25">
      <c r="A10" t="s">
        <v>882</v>
      </c>
      <c r="B10" t="s">
        <v>840</v>
      </c>
      <c r="D10" t="s">
        <v>839</v>
      </c>
      <c r="F10" t="s">
        <v>843</v>
      </c>
      <c r="G10" t="s">
        <v>846</v>
      </c>
    </row>
    <row r="11" spans="1:12" x14ac:dyDescent="0.25">
      <c r="A11" t="s">
        <v>883</v>
      </c>
      <c r="B11" t="s">
        <v>840</v>
      </c>
      <c r="D11" t="s">
        <v>851</v>
      </c>
      <c r="F11" t="s">
        <v>843</v>
      </c>
      <c r="G11" t="s">
        <v>844</v>
      </c>
    </row>
    <row r="12" spans="1:12" x14ac:dyDescent="0.25">
      <c r="B12" t="s">
        <v>840</v>
      </c>
      <c r="D12" t="s">
        <v>851</v>
      </c>
      <c r="F12" t="s">
        <v>853</v>
      </c>
      <c r="G12" t="s">
        <v>852</v>
      </c>
    </row>
    <row r="13" spans="1:12" x14ac:dyDescent="0.25">
      <c r="A13" t="s">
        <v>758</v>
      </c>
      <c r="B13" t="s">
        <v>847</v>
      </c>
      <c r="D13" t="s">
        <v>865</v>
      </c>
      <c r="F13" t="s">
        <v>843</v>
      </c>
      <c r="G13" t="s">
        <v>871</v>
      </c>
    </row>
    <row r="14" spans="1:12" x14ac:dyDescent="0.25">
      <c r="A14" t="s">
        <v>759</v>
      </c>
      <c r="B14" t="s">
        <v>847</v>
      </c>
      <c r="C14" t="s">
        <v>1029</v>
      </c>
      <c r="D14" t="s">
        <v>866</v>
      </c>
      <c r="G14" t="s">
        <v>870</v>
      </c>
    </row>
    <row r="15" spans="1:12" x14ac:dyDescent="0.25">
      <c r="A15" t="s">
        <v>696</v>
      </c>
      <c r="B15" t="s">
        <v>848</v>
      </c>
      <c r="C15" t="s">
        <v>5</v>
      </c>
      <c r="D15" t="s">
        <v>837</v>
      </c>
      <c r="F15" t="s">
        <v>854</v>
      </c>
      <c r="G15" t="s">
        <v>849</v>
      </c>
    </row>
    <row r="16" spans="1:12" x14ac:dyDescent="0.25">
      <c r="A16" t="s">
        <v>869</v>
      </c>
      <c r="B16" t="s">
        <v>848</v>
      </c>
      <c r="D16" t="s">
        <v>88</v>
      </c>
      <c r="F16" t="s">
        <v>867</v>
      </c>
      <c r="G16" t="s">
        <v>203</v>
      </c>
    </row>
    <row r="17" spans="1:16" x14ac:dyDescent="0.25">
      <c r="A17" t="s">
        <v>868</v>
      </c>
      <c r="B17" t="s">
        <v>848</v>
      </c>
      <c r="D17" t="s">
        <v>88</v>
      </c>
      <c r="F17" t="s">
        <v>867</v>
      </c>
      <c r="G17" t="s">
        <v>203</v>
      </c>
    </row>
    <row r="19" spans="1:16" x14ac:dyDescent="0.25">
      <c r="A19" t="s">
        <v>878</v>
      </c>
      <c r="B19" t="s">
        <v>862</v>
      </c>
      <c r="C19" t="s">
        <v>5</v>
      </c>
      <c r="E19" t="s">
        <v>695</v>
      </c>
      <c r="F19" t="s">
        <v>863</v>
      </c>
      <c r="G19" t="s">
        <v>864</v>
      </c>
      <c r="L19" t="s">
        <v>1024</v>
      </c>
      <c r="P19" t="s">
        <v>1025</v>
      </c>
    </row>
    <row r="20" spans="1:16" x14ac:dyDescent="0.25">
      <c r="A20" t="s">
        <v>879</v>
      </c>
      <c r="B20" t="s">
        <v>857</v>
      </c>
      <c r="C20" t="s">
        <v>5</v>
      </c>
      <c r="E20" t="s">
        <v>858</v>
      </c>
      <c r="F20" t="s">
        <v>843</v>
      </c>
      <c r="G20" t="s">
        <v>861</v>
      </c>
      <c r="L20" t="s">
        <v>1028</v>
      </c>
    </row>
    <row r="21" spans="1:16" x14ac:dyDescent="0.25">
      <c r="A21" t="s">
        <v>713</v>
      </c>
      <c r="B21" t="s">
        <v>714</v>
      </c>
      <c r="E21" t="s">
        <v>859</v>
      </c>
      <c r="F21" t="s">
        <v>843</v>
      </c>
      <c r="G21" t="s">
        <v>860</v>
      </c>
    </row>
    <row r="22" spans="1:16" x14ac:dyDescent="0.25">
      <c r="A22" t="s">
        <v>877</v>
      </c>
      <c r="B22" t="s">
        <v>247</v>
      </c>
      <c r="C22" t="s">
        <v>5</v>
      </c>
      <c r="L22" t="s">
        <v>1028</v>
      </c>
    </row>
    <row r="24" spans="1:16" x14ac:dyDescent="0.25">
      <c r="A24" t="s">
        <v>697</v>
      </c>
    </row>
    <row r="25" spans="1:16" x14ac:dyDescent="0.25">
      <c r="A25" t="s">
        <v>855</v>
      </c>
      <c r="E25" t="s">
        <v>693</v>
      </c>
      <c r="G25" t="s">
        <v>872</v>
      </c>
    </row>
    <row r="26" spans="1:16" x14ac:dyDescent="0.25">
      <c r="A26" t="s">
        <v>856</v>
      </c>
      <c r="E26" t="s">
        <v>694</v>
      </c>
      <c r="G26" t="s">
        <v>873</v>
      </c>
    </row>
    <row r="29" spans="1:16" x14ac:dyDescent="0.25">
      <c r="A29" t="s">
        <v>1177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Abbreviations</vt:lpstr>
      <vt:lpstr>Greymouth (PE-GM)</vt:lpstr>
      <vt:lpstr>Western Paparoas (GB-BK)</vt:lpstr>
      <vt:lpstr>Eastern Paparoas (FC-IB)</vt:lpstr>
      <vt:lpstr>Little Wanganui (GA-LW)</vt:lpstr>
      <vt:lpstr>Karamea (KH-OQ)</vt:lpstr>
      <vt:lpstr>Basement Rock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 Riordan</dc:creator>
  <cp:lastModifiedBy>Maria Arrillaga</cp:lastModifiedBy>
  <cp:lastPrinted>2012-05-13T21:56:27Z</cp:lastPrinted>
  <dcterms:created xsi:type="dcterms:W3CDTF">2011-10-13T21:08:38Z</dcterms:created>
  <dcterms:modified xsi:type="dcterms:W3CDTF">2016-11-22T22:26:14Z</dcterms:modified>
</cp:coreProperties>
</file>